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660" activeTab="0"/>
  </bookViews>
  <sheets>
    <sheet name="入力シート" sheetId="1" r:id="rId1"/>
    <sheet name="事務局用" sheetId="2" state="hidden" r:id="rId2"/>
    <sheet name="list" sheetId="3" state="hidden" r:id="rId3"/>
  </sheets>
  <definedNames>
    <definedName name="_xlnm.Print_Area" localSheetId="0">'入力シート'!$A$114:$AN$161</definedName>
  </definedNames>
  <calcPr fullCalcOnLoad="1"/>
</workbook>
</file>

<file path=xl/sharedStrings.xml><?xml version="1.0" encoding="utf-8"?>
<sst xmlns="http://schemas.openxmlformats.org/spreadsheetml/2006/main" count="2491" uniqueCount="1984">
  <si>
    <t>学年</t>
  </si>
  <si>
    <t>名</t>
  </si>
  <si>
    <t>姓</t>
  </si>
  <si>
    <t>選手名</t>
  </si>
  <si>
    <t>№</t>
  </si>
  <si>
    <t>学校名</t>
  </si>
  <si>
    <t>住所</t>
  </si>
  <si>
    <t>〒</t>
  </si>
  <si>
    <t>－</t>
  </si>
  <si>
    <t>FAX</t>
  </si>
  <si>
    <t>TEL</t>
  </si>
  <si>
    <t>整理番号</t>
  </si>
  <si>
    <t>学校長</t>
  </si>
  <si>
    <t>印</t>
  </si>
  <si>
    <t>性別</t>
  </si>
  <si>
    <t>①</t>
  </si>
  <si>
    <t>②</t>
  </si>
  <si>
    <t>③</t>
  </si>
  <si>
    <t>④</t>
  </si>
  <si>
    <t>⑤</t>
  </si>
  <si>
    <t>学校住所</t>
  </si>
  <si>
    <t>⑥</t>
  </si>
  <si>
    <t>学校電話番号</t>
  </si>
  <si>
    <t>学校長名</t>
  </si>
  <si>
    <t>ヨミガナ</t>
  </si>
  <si>
    <t>№</t>
  </si>
  <si>
    <t>姓</t>
  </si>
  <si>
    <t>名</t>
  </si>
  <si>
    <t>学校略名（６文字以内）</t>
  </si>
  <si>
    <t>〒</t>
  </si>
  <si>
    <t>－</t>
  </si>
  <si>
    <t>種別(選択入力）</t>
  </si>
  <si>
    <t>名称</t>
  </si>
  <si>
    <t>姓名</t>
  </si>
  <si>
    <t>年</t>
  </si>
  <si>
    <t>外部指導者</t>
  </si>
  <si>
    <t>学校FAX番号</t>
  </si>
  <si>
    <t>⇦</t>
  </si>
  <si>
    <t>教職員</t>
  </si>
  <si>
    <t>男</t>
  </si>
  <si>
    <t>女</t>
  </si>
  <si>
    <t>新規登録</t>
  </si>
  <si>
    <t>追加登録</t>
  </si>
  <si>
    <t>今回が年度最初の登録であれば『新規登録』を、年度途中の追加登録であれば『追加登録』を選択</t>
  </si>
  <si>
    <t>人</t>
  </si>
  <si>
    <t>②</t>
  </si>
  <si>
    <t>①</t>
  </si>
  <si>
    <t>　※　今回登録選手人数</t>
  </si>
  <si>
    <t>（一部選択入力）</t>
  </si>
  <si>
    <t>はい</t>
  </si>
  <si>
    <t>いいえ</t>
  </si>
  <si>
    <t>入力の項目</t>
  </si>
  <si>
    <t xml:space="preserve"> *　緊急連絡用（できるだけ入力ください）</t>
  </si>
  <si>
    <t>主将</t>
  </si>
  <si>
    <t>その他の選手</t>
  </si>
  <si>
    <r>
      <t>* 追加登録の際には</t>
    </r>
    <r>
      <rPr>
        <b/>
        <sz val="14"/>
        <rFont val="ＭＳ Ｐゴシック"/>
        <family val="3"/>
      </rPr>
      <t>既に登録してある選手のデータを消さずに</t>
    </r>
    <r>
      <rPr>
        <b/>
        <sz val="14"/>
        <color indexed="10"/>
        <rFont val="ＭＳ Ｐゴシック"/>
        <family val="3"/>
      </rPr>
      <t>続きから入力</t>
    </r>
  </si>
  <si>
    <t>昭和</t>
  </si>
  <si>
    <t>平成</t>
  </si>
  <si>
    <t>チームコード</t>
  </si>
  <si>
    <t>住所</t>
  </si>
  <si>
    <t>日</t>
  </si>
  <si>
    <t>月</t>
  </si>
  <si>
    <t>２．　作成日</t>
  </si>
  <si>
    <t>５．　選手情報の入力</t>
  </si>
  <si>
    <t>追加登録の場合は改めて日付を入れ直す</t>
  </si>
  <si>
    <t>⇦</t>
  </si>
  <si>
    <t>必ず選択してください</t>
  </si>
  <si>
    <t>１．　登録状況</t>
  </si>
  <si>
    <t>今年度の登録状況</t>
  </si>
  <si>
    <t>高体連加盟申込書</t>
  </si>
  <si>
    <t>学校整理番号（4桁）</t>
  </si>
  <si>
    <t>３．　学校基本情報の入力（必ず入力）</t>
  </si>
  <si>
    <t>ホームページから『登録関係』→『学校整理№表』を参照し入力</t>
  </si>
  <si>
    <t>学校名</t>
  </si>
  <si>
    <t>自動</t>
  </si>
  <si>
    <t>学校種別</t>
  </si>
  <si>
    <t xml:space="preserve">足立学園 </t>
  </si>
  <si>
    <t xml:space="preserve">潤徳女子 </t>
  </si>
  <si>
    <t xml:space="preserve">開成 </t>
  </si>
  <si>
    <t xml:space="preserve">北豊島 </t>
  </si>
  <si>
    <t xml:space="preserve">淑徳 </t>
  </si>
  <si>
    <t xml:space="preserve">帝京 </t>
  </si>
  <si>
    <t xml:space="preserve">愛国 </t>
  </si>
  <si>
    <t xml:space="preserve">江戸川女子 </t>
  </si>
  <si>
    <t xml:space="preserve">関東第一 </t>
  </si>
  <si>
    <t xml:space="preserve">大森学園 </t>
  </si>
  <si>
    <t xml:space="preserve">蒲田女子 </t>
  </si>
  <si>
    <t xml:space="preserve">東京 </t>
  </si>
  <si>
    <t xml:space="preserve">東京実業 </t>
  </si>
  <si>
    <t xml:space="preserve">日体荏原 </t>
  </si>
  <si>
    <t xml:space="preserve">共栄学園 </t>
  </si>
  <si>
    <t xml:space="preserve">修徳 </t>
  </si>
  <si>
    <t xml:space="preserve">安部学院 </t>
  </si>
  <si>
    <t xml:space="preserve">桜丘 </t>
  </si>
  <si>
    <t xml:space="preserve">順天 </t>
  </si>
  <si>
    <t xml:space="preserve">女子聖学院 </t>
  </si>
  <si>
    <t xml:space="preserve">駿台学園 </t>
  </si>
  <si>
    <t xml:space="preserve">聖学院 </t>
  </si>
  <si>
    <t xml:space="preserve">星美学園 </t>
  </si>
  <si>
    <t xml:space="preserve">成立学園 </t>
  </si>
  <si>
    <t xml:space="preserve">武蔵野 </t>
  </si>
  <si>
    <t xml:space="preserve">中村 </t>
  </si>
  <si>
    <t xml:space="preserve">攻玉社 </t>
  </si>
  <si>
    <t>香蘭女学校</t>
  </si>
  <si>
    <t xml:space="preserve">青稜 </t>
  </si>
  <si>
    <t xml:space="preserve">日本音楽 </t>
  </si>
  <si>
    <t xml:space="preserve">朋優学院 </t>
  </si>
  <si>
    <t xml:space="preserve">青山学院 </t>
  </si>
  <si>
    <t xml:space="preserve">関東国際 </t>
  </si>
  <si>
    <t xml:space="preserve">國學院 </t>
  </si>
  <si>
    <t xml:space="preserve">実践女子学園 </t>
  </si>
  <si>
    <t xml:space="preserve">東京女学館 </t>
  </si>
  <si>
    <t xml:space="preserve">富士見丘 </t>
  </si>
  <si>
    <t xml:space="preserve">海城 </t>
  </si>
  <si>
    <t xml:space="preserve">学習院女子 </t>
  </si>
  <si>
    <t xml:space="preserve">成女 </t>
  </si>
  <si>
    <t xml:space="preserve">成城 </t>
  </si>
  <si>
    <t xml:space="preserve">保善 </t>
  </si>
  <si>
    <t>目白研心</t>
  </si>
  <si>
    <t xml:space="preserve">早稲田 </t>
  </si>
  <si>
    <t xml:space="preserve">佼成学園 </t>
  </si>
  <si>
    <t xml:space="preserve">杉並学院 </t>
  </si>
  <si>
    <t xml:space="preserve">東京立正 </t>
  </si>
  <si>
    <t xml:space="preserve">立教女学院 </t>
  </si>
  <si>
    <t xml:space="preserve">安田学園 </t>
  </si>
  <si>
    <t xml:space="preserve">立志舎 </t>
  </si>
  <si>
    <t xml:space="preserve">鴎友学園女子 </t>
  </si>
  <si>
    <t xml:space="preserve">国本女子 </t>
  </si>
  <si>
    <t xml:space="preserve">恵泉女学園 </t>
  </si>
  <si>
    <t xml:space="preserve">佼成学園女子 </t>
  </si>
  <si>
    <t xml:space="preserve">国士舘 </t>
  </si>
  <si>
    <t xml:space="preserve">駒澤大学 </t>
  </si>
  <si>
    <t xml:space="preserve">駒場学園 </t>
  </si>
  <si>
    <t xml:space="preserve">駒場東邦 </t>
  </si>
  <si>
    <t xml:space="preserve">下北沢成徳 </t>
  </si>
  <si>
    <t xml:space="preserve">松蔭 </t>
  </si>
  <si>
    <t xml:space="preserve">東京農大一 </t>
  </si>
  <si>
    <t xml:space="preserve">日本学園 </t>
  </si>
  <si>
    <t xml:space="preserve">目黒星美学園 </t>
  </si>
  <si>
    <t xml:space="preserve">岩倉 </t>
  </si>
  <si>
    <t xml:space="preserve">上野学園 </t>
  </si>
  <si>
    <t xml:space="preserve">大妻 </t>
  </si>
  <si>
    <t xml:space="preserve">神田女学園 </t>
  </si>
  <si>
    <t xml:space="preserve">暁星 </t>
  </si>
  <si>
    <t xml:space="preserve">共立女子 </t>
  </si>
  <si>
    <t xml:space="preserve">錦城学園 </t>
  </si>
  <si>
    <t xml:space="preserve">麹町学園女子 </t>
  </si>
  <si>
    <t xml:space="preserve">女子学院 </t>
  </si>
  <si>
    <t xml:space="preserve">白百合学園 </t>
  </si>
  <si>
    <t xml:space="preserve">正則学園 </t>
  </si>
  <si>
    <t xml:space="preserve">東京家政学院 </t>
  </si>
  <si>
    <t xml:space="preserve">東洋 </t>
  </si>
  <si>
    <t xml:space="preserve">雙葉 </t>
  </si>
  <si>
    <t xml:space="preserve">三輪田学園 </t>
  </si>
  <si>
    <t xml:space="preserve">和洋九段女子 </t>
  </si>
  <si>
    <t xml:space="preserve">学習院 </t>
  </si>
  <si>
    <t xml:space="preserve">川村 </t>
  </si>
  <si>
    <t xml:space="preserve">十文字 </t>
  </si>
  <si>
    <t xml:space="preserve">淑徳巣鴨 </t>
  </si>
  <si>
    <t xml:space="preserve">昭和鉄道 </t>
  </si>
  <si>
    <t xml:space="preserve">巣鴨 </t>
  </si>
  <si>
    <t xml:space="preserve">豊島学院 </t>
  </si>
  <si>
    <t xml:space="preserve">豊南 </t>
  </si>
  <si>
    <t xml:space="preserve">本郷 </t>
  </si>
  <si>
    <t xml:space="preserve">立教池袋 </t>
  </si>
  <si>
    <t xml:space="preserve">大妻中野 </t>
  </si>
  <si>
    <t xml:space="preserve">実践学園 </t>
  </si>
  <si>
    <t xml:space="preserve">東亜学園 </t>
  </si>
  <si>
    <t xml:space="preserve">宝仙学園 </t>
  </si>
  <si>
    <t xml:space="preserve">堀越 </t>
  </si>
  <si>
    <t xml:space="preserve">東京女子学院 </t>
  </si>
  <si>
    <t xml:space="preserve">富士見 </t>
  </si>
  <si>
    <t xml:space="preserve">跡見学園 </t>
  </si>
  <si>
    <t xml:space="preserve">郁文館 </t>
  </si>
  <si>
    <t xml:space="preserve">桜蔭 </t>
  </si>
  <si>
    <t xml:space="preserve">駒込 </t>
  </si>
  <si>
    <t xml:space="preserve">京華 </t>
  </si>
  <si>
    <t xml:space="preserve">京華商業 </t>
  </si>
  <si>
    <t xml:space="preserve">京華女子 </t>
  </si>
  <si>
    <t xml:space="preserve">京北学園白山 </t>
  </si>
  <si>
    <t>淑徳ＳＣ</t>
  </si>
  <si>
    <t xml:space="preserve">昭和第一 </t>
  </si>
  <si>
    <t xml:space="preserve">中央大学 </t>
  </si>
  <si>
    <t xml:space="preserve">貞静学園 </t>
  </si>
  <si>
    <t xml:space="preserve">東洋女子 </t>
  </si>
  <si>
    <t xml:space="preserve">獨協 </t>
  </si>
  <si>
    <t>郁文館グローバル</t>
  </si>
  <si>
    <t xml:space="preserve">麻布 </t>
  </si>
  <si>
    <t xml:space="preserve">慶應義塾女子 </t>
  </si>
  <si>
    <t xml:space="preserve">芝 </t>
  </si>
  <si>
    <t>広尾学園</t>
  </si>
  <si>
    <t xml:space="preserve">頌栄女子学院 </t>
  </si>
  <si>
    <t xml:space="preserve">聖心女子学院 </t>
  </si>
  <si>
    <t xml:space="preserve">正則 </t>
  </si>
  <si>
    <t xml:space="preserve">高輪 </t>
  </si>
  <si>
    <t xml:space="preserve">東京女子学園 </t>
  </si>
  <si>
    <t xml:space="preserve">東洋英和女学院 </t>
  </si>
  <si>
    <t xml:space="preserve">普連土学園 </t>
  </si>
  <si>
    <t xml:space="preserve">明治学院 </t>
  </si>
  <si>
    <t xml:space="preserve">山脇学園 </t>
  </si>
  <si>
    <t xml:space="preserve">トキワ松学園 </t>
  </si>
  <si>
    <t xml:space="preserve">目黒学院 </t>
  </si>
  <si>
    <t xml:space="preserve">八雲学園 </t>
  </si>
  <si>
    <t xml:space="preserve">啓明学園 </t>
  </si>
  <si>
    <t>駒沢学園女子</t>
  </si>
  <si>
    <t xml:space="preserve">東星学園 </t>
  </si>
  <si>
    <t xml:space="preserve">国立音大附属 </t>
  </si>
  <si>
    <t xml:space="preserve">桐朋 </t>
  </si>
  <si>
    <t xml:space="preserve">国際基督教大学 </t>
  </si>
  <si>
    <t xml:space="preserve">東京電機大学 </t>
  </si>
  <si>
    <t xml:space="preserve">錦城 </t>
  </si>
  <si>
    <t xml:space="preserve">白梅学園 </t>
  </si>
  <si>
    <t xml:space="preserve">創価 </t>
  </si>
  <si>
    <t xml:space="preserve">昭和第一学園 </t>
  </si>
  <si>
    <t xml:space="preserve">立川女子 </t>
  </si>
  <si>
    <t xml:space="preserve">大妻多摩 </t>
  </si>
  <si>
    <t xml:space="preserve">晃華学園 </t>
  </si>
  <si>
    <t xml:space="preserve">桐朋女子 </t>
  </si>
  <si>
    <t xml:space="preserve">文華女子 </t>
  </si>
  <si>
    <t xml:space="preserve">穎明館 </t>
  </si>
  <si>
    <t xml:space="preserve">共立女子第二 </t>
  </si>
  <si>
    <t xml:space="preserve">聖パウロ学園 </t>
  </si>
  <si>
    <t xml:space="preserve">帝京大学 </t>
  </si>
  <si>
    <t xml:space="preserve">帝京八王子 </t>
  </si>
  <si>
    <t xml:space="preserve">東京純心女子 </t>
  </si>
  <si>
    <t xml:space="preserve">八王子 </t>
  </si>
  <si>
    <t xml:space="preserve">八王子実践 </t>
  </si>
  <si>
    <t xml:space="preserve">明法 </t>
  </si>
  <si>
    <t xml:space="preserve">明星 </t>
  </si>
  <si>
    <t xml:space="preserve">桜美林 </t>
  </si>
  <si>
    <t>玉川学園</t>
  </si>
  <si>
    <t xml:space="preserve">鶴川 </t>
  </si>
  <si>
    <t xml:space="preserve">和光 </t>
  </si>
  <si>
    <t xml:space="preserve">大成 </t>
  </si>
  <si>
    <t xml:space="preserve">明星学園 </t>
  </si>
  <si>
    <t xml:space="preserve">吉祥女子 </t>
  </si>
  <si>
    <t xml:space="preserve">成蹊 </t>
  </si>
  <si>
    <t xml:space="preserve">聖徳学園 </t>
  </si>
  <si>
    <t xml:space="preserve">藤村女子 </t>
  </si>
  <si>
    <t>かえつ有明</t>
  </si>
  <si>
    <t>日比谷</t>
  </si>
  <si>
    <t>三田</t>
  </si>
  <si>
    <t>大崎</t>
  </si>
  <si>
    <t>八潮</t>
  </si>
  <si>
    <t>小山台</t>
  </si>
  <si>
    <t>雪谷</t>
  </si>
  <si>
    <t>大森</t>
  </si>
  <si>
    <t>田園調布</t>
  </si>
  <si>
    <t>蒲田</t>
  </si>
  <si>
    <t>つばさ総合</t>
  </si>
  <si>
    <t>六郷工科</t>
  </si>
  <si>
    <t>美原</t>
  </si>
  <si>
    <t>芝商業</t>
  </si>
  <si>
    <t>大田桜台</t>
  </si>
  <si>
    <t>戸山</t>
  </si>
  <si>
    <t>駒場</t>
  </si>
  <si>
    <t>目黒</t>
  </si>
  <si>
    <t>新宿</t>
  </si>
  <si>
    <t>青山</t>
  </si>
  <si>
    <t>松原</t>
  </si>
  <si>
    <t>桜町</t>
  </si>
  <si>
    <t>千歳丘</t>
  </si>
  <si>
    <t>深沢</t>
  </si>
  <si>
    <t>世田谷総合</t>
  </si>
  <si>
    <t>芦花</t>
  </si>
  <si>
    <t>総合工科</t>
  </si>
  <si>
    <t>園芸</t>
  </si>
  <si>
    <t>国際</t>
  </si>
  <si>
    <t>鷺宮</t>
  </si>
  <si>
    <t>富士</t>
  </si>
  <si>
    <t>武蔵丘</t>
  </si>
  <si>
    <t>西</t>
  </si>
  <si>
    <t>豊多摩</t>
  </si>
  <si>
    <t>石神井</t>
  </si>
  <si>
    <t>井草</t>
  </si>
  <si>
    <t>大泉</t>
  </si>
  <si>
    <t>練馬</t>
  </si>
  <si>
    <t>光丘</t>
  </si>
  <si>
    <t>田柄</t>
  </si>
  <si>
    <t>杉並総合</t>
  </si>
  <si>
    <t>大泉桜</t>
  </si>
  <si>
    <t>中野工業</t>
  </si>
  <si>
    <t>杉並工業</t>
  </si>
  <si>
    <t>練馬工業</t>
  </si>
  <si>
    <t>農芸</t>
  </si>
  <si>
    <t>竹早</t>
  </si>
  <si>
    <t>向丘</t>
  </si>
  <si>
    <t>豊島</t>
  </si>
  <si>
    <t>文京</t>
  </si>
  <si>
    <t>北園</t>
  </si>
  <si>
    <t>板橋</t>
  </si>
  <si>
    <t>大山</t>
  </si>
  <si>
    <t>高島</t>
  </si>
  <si>
    <t>飛鳥</t>
  </si>
  <si>
    <t>板橋有徳</t>
  </si>
  <si>
    <t>赤羽商業</t>
  </si>
  <si>
    <t>千早</t>
  </si>
  <si>
    <t>工芸</t>
  </si>
  <si>
    <t>北豊島工業</t>
  </si>
  <si>
    <t>日本橋</t>
  </si>
  <si>
    <t>白鴎</t>
  </si>
  <si>
    <t>忍岡</t>
  </si>
  <si>
    <t>上野</t>
  </si>
  <si>
    <t>竹台</t>
  </si>
  <si>
    <t>江北</t>
  </si>
  <si>
    <t>淵江</t>
  </si>
  <si>
    <t>足立西</t>
  </si>
  <si>
    <t>足立東</t>
  </si>
  <si>
    <t>青井</t>
  </si>
  <si>
    <t>足立新田</t>
  </si>
  <si>
    <t>晴海総合</t>
  </si>
  <si>
    <t>荒川商業</t>
  </si>
  <si>
    <t>蔵前工業</t>
  </si>
  <si>
    <t>荒川工業</t>
  </si>
  <si>
    <t>足立工業</t>
  </si>
  <si>
    <t>両国</t>
  </si>
  <si>
    <t>墨田川</t>
  </si>
  <si>
    <t>本所</t>
  </si>
  <si>
    <t>葛飾野</t>
  </si>
  <si>
    <t>南葛飾</t>
  </si>
  <si>
    <t>深川</t>
  </si>
  <si>
    <t>東</t>
  </si>
  <si>
    <t>城東</t>
  </si>
  <si>
    <t>小松川</t>
  </si>
  <si>
    <t>江戸川</t>
  </si>
  <si>
    <t>小岩</t>
  </si>
  <si>
    <t>葛西南</t>
  </si>
  <si>
    <t>篠崎</t>
  </si>
  <si>
    <t>紅葉川</t>
  </si>
  <si>
    <t>葛飾総合</t>
  </si>
  <si>
    <t>葛飾商業</t>
  </si>
  <si>
    <t>江東商業</t>
  </si>
  <si>
    <t>墨田工業</t>
  </si>
  <si>
    <t>葛西工業</t>
  </si>
  <si>
    <t>科学技術</t>
  </si>
  <si>
    <t>農産</t>
  </si>
  <si>
    <t>橘</t>
  </si>
  <si>
    <t>富士森</t>
  </si>
  <si>
    <t>片倉</t>
  </si>
  <si>
    <t>八王子東</t>
  </si>
  <si>
    <t>八王子北</t>
  </si>
  <si>
    <t>松が谷</t>
  </si>
  <si>
    <t>日野</t>
  </si>
  <si>
    <t>日野台</t>
  </si>
  <si>
    <t>南平</t>
  </si>
  <si>
    <t>町田</t>
  </si>
  <si>
    <t>野津田</t>
  </si>
  <si>
    <t>成瀬</t>
  </si>
  <si>
    <t>小川</t>
  </si>
  <si>
    <t>山崎</t>
  </si>
  <si>
    <t>翔陽</t>
  </si>
  <si>
    <t>町田工業</t>
  </si>
  <si>
    <t>八王子桑志</t>
  </si>
  <si>
    <t>立川</t>
  </si>
  <si>
    <t>拝島</t>
  </si>
  <si>
    <t>東大和</t>
  </si>
  <si>
    <t>武蔵村山</t>
  </si>
  <si>
    <t>東大和南</t>
  </si>
  <si>
    <t>多摩</t>
  </si>
  <si>
    <t>福生</t>
  </si>
  <si>
    <t>秋留台</t>
  </si>
  <si>
    <t>羽村</t>
  </si>
  <si>
    <t>五日市</t>
  </si>
  <si>
    <t>青梅総合</t>
  </si>
  <si>
    <t>上水</t>
  </si>
  <si>
    <t>多摩工業</t>
  </si>
  <si>
    <t>瑞穂農芸</t>
  </si>
  <si>
    <t>武蔵野北</t>
  </si>
  <si>
    <t>小金井北</t>
  </si>
  <si>
    <t>保谷</t>
  </si>
  <si>
    <t>久留米西</t>
  </si>
  <si>
    <t>田無</t>
  </si>
  <si>
    <t>小平</t>
  </si>
  <si>
    <t>小平西</t>
  </si>
  <si>
    <t>東村山</t>
  </si>
  <si>
    <t>国分寺</t>
  </si>
  <si>
    <t>清瀬</t>
  </si>
  <si>
    <t>小平南</t>
  </si>
  <si>
    <t>東村山西</t>
  </si>
  <si>
    <t>東久留米総合</t>
  </si>
  <si>
    <t>田無工業</t>
  </si>
  <si>
    <t>神代</t>
  </si>
  <si>
    <t>調布北</t>
  </si>
  <si>
    <t>調布南</t>
  </si>
  <si>
    <t>狛江</t>
  </si>
  <si>
    <t>府中</t>
  </si>
  <si>
    <t>府中東</t>
  </si>
  <si>
    <t>府中西</t>
  </si>
  <si>
    <t>国立</t>
  </si>
  <si>
    <t>永山</t>
  </si>
  <si>
    <t>若葉総合</t>
  </si>
  <si>
    <t>府中工業</t>
  </si>
  <si>
    <t>農業</t>
  </si>
  <si>
    <t>大島</t>
  </si>
  <si>
    <t>新島</t>
  </si>
  <si>
    <t>神津</t>
  </si>
  <si>
    <t>大島海洋国際</t>
  </si>
  <si>
    <t>三宅</t>
  </si>
  <si>
    <t>八丈</t>
  </si>
  <si>
    <t>小笠原</t>
  </si>
  <si>
    <t>永福学園</t>
  </si>
  <si>
    <t>立川ろう</t>
  </si>
  <si>
    <t>中央ろう</t>
  </si>
  <si>
    <t>カナ</t>
  </si>
  <si>
    <t>①</t>
  </si>
  <si>
    <t>②</t>
  </si>
  <si>
    <t>※</t>
  </si>
  <si>
    <t>* 日本卓球協会のホームページからの登録を完了した後に入力するようにお願いします。</t>
  </si>
  <si>
    <r>
      <t>年度初回の際には登録選手の人数を、</t>
    </r>
    <r>
      <rPr>
        <b/>
        <sz val="14"/>
        <color indexed="10"/>
        <rFont val="ＭＳ Ｐゴシック"/>
        <family val="3"/>
      </rPr>
      <t>追加登録の際には追加選手のみの人数</t>
    </r>
    <r>
      <rPr>
        <b/>
        <sz val="14"/>
        <rFont val="ＭＳ Ｐゴシック"/>
        <family val="3"/>
      </rPr>
      <t>を入力</t>
    </r>
  </si>
  <si>
    <t>⇦</t>
  </si>
  <si>
    <t>今回選手登録人数</t>
  </si>
  <si>
    <t>日本卓球協会ホームページから</t>
  </si>
  <si>
    <t>チームID（内部管理番号）</t>
  </si>
  <si>
    <t>チーム名</t>
  </si>
  <si>
    <t>チーム名（カナ）</t>
  </si>
  <si>
    <t>所属都道府県</t>
  </si>
  <si>
    <t>所属地区・支部</t>
  </si>
  <si>
    <t>所属チーム区分</t>
  </si>
  <si>
    <t>会員ID</t>
  </si>
  <si>
    <t>氏名</t>
  </si>
  <si>
    <t>氏名（カナ）</t>
  </si>
  <si>
    <t>氏名（ローマ字）</t>
  </si>
  <si>
    <t>生年月日</t>
  </si>
  <si>
    <t>年齢（4/1時点）</t>
  </si>
  <si>
    <t>段位</t>
  </si>
  <si>
    <t>所属区分1</t>
  </si>
  <si>
    <t>所属区分2</t>
  </si>
  <si>
    <t>所属状態</t>
  </si>
  <si>
    <t>所属完了日</t>
  </si>
  <si>
    <t>メールアドレス</t>
  </si>
  <si>
    <t>国籍</t>
  </si>
  <si>
    <t>住所区分</t>
  </si>
  <si>
    <t>郵便番号</t>
  </si>
  <si>
    <t>連絡先電話番号の種類</t>
  </si>
  <si>
    <t>連絡先電話番号</t>
  </si>
  <si>
    <t>自宅電話番号</t>
  </si>
  <si>
    <t>携帯電話番号</t>
  </si>
  <si>
    <t>自宅FAX</t>
  </si>
  <si>
    <t>住所区分（第2）</t>
  </si>
  <si>
    <t>郵便番号（第2）</t>
  </si>
  <si>
    <t>備考欄1</t>
  </si>
  <si>
    <t>備考欄2</t>
  </si>
  <si>
    <t>セイ</t>
  </si>
  <si>
    <t>メイ</t>
  </si>
  <si>
    <t>名前（漢字）</t>
  </si>
  <si>
    <t>Tabキーを用いると入力しやすいです。</t>
  </si>
  <si>
    <t>* 入力したらファイル→印刷（範囲は指定済みなのでそのまま印刷できます）</t>
  </si>
  <si>
    <t>※　登録選手人数が４６名以上の場合は、続きを別ファイルにして「追加登録」としてください。</t>
  </si>
  <si>
    <t>登録完了した選手数と相違ないか確認</t>
  </si>
  <si>
    <t>姓名・性別</t>
  </si>
  <si>
    <r>
      <t xml:space="preserve">略称
</t>
    </r>
    <r>
      <rPr>
        <sz val="6"/>
        <color indexed="8"/>
        <rFont val="ＭＳ Ｐゴシック"/>
        <family val="3"/>
      </rPr>
      <t>(６文字以内)</t>
    </r>
  </si>
  <si>
    <t>男子で登録</t>
  </si>
  <si>
    <t>女子で登録</t>
  </si>
  <si>
    <t>令和</t>
  </si>
  <si>
    <t>試合等で使用する略名を入力（「高校」不要）</t>
  </si>
  <si>
    <r>
      <t>※　このまま印刷できます</t>
    </r>
    <r>
      <rPr>
        <b/>
        <sz val="14"/>
        <rFont val="ＭＳ Ｐゴシック"/>
        <family val="3"/>
      </rPr>
      <t>（印刷範囲設定済み）</t>
    </r>
  </si>
  <si>
    <t>※　裏面に日本卓球協会個人登録料の支払いを証明するＰＤＦ明細書を貼付して提出してください。</t>
  </si>
  <si>
    <t>３</t>
  </si>
  <si>
    <r>
      <t>４．　監督情報の入力（学校長に認められた教職員または外部指導者）　</t>
    </r>
    <r>
      <rPr>
        <b/>
        <sz val="22"/>
        <color indexed="10"/>
        <rFont val="ＭＳ Ｐゴシック"/>
        <family val="3"/>
      </rPr>
      <t>※　生徒不可</t>
    </r>
  </si>
  <si>
    <t>部活動指導員</t>
  </si>
  <si>
    <t>日卓協への役職者登録</t>
  </si>
  <si>
    <t xml:space="preserve"> * １校につき最低１名は日本卓球協会への役職者登録が必要です。女子チームの監督を兼任しない場合は「男子で登録」を選択してください。</t>
  </si>
  <si>
    <t xml:space="preserve"> * 女子チームの監督を兼任する場合は日本卓球協会への役職者登録は男女どちらかで行ってください。（女子チームで登録する場合は「女子で登録」を選択してください。）</t>
  </si>
  <si>
    <t>令和３年度 東京都高等学校体育連盟卓球男子専門部加盟申込書</t>
  </si>
  <si>
    <t>令和３(2021）</t>
  </si>
  <si>
    <t>アダチガクエン</t>
  </si>
  <si>
    <t>アダチガクエンコウトウガッコウ</t>
  </si>
  <si>
    <t>ジュントクジョシ</t>
  </si>
  <si>
    <t>ジュントクジョシコウトウガッコウ</t>
  </si>
  <si>
    <t>カイセイ</t>
  </si>
  <si>
    <t>カイセイコウトウガッコウ</t>
  </si>
  <si>
    <t>キタトシマ</t>
  </si>
  <si>
    <t>キタトシマコウトウガッコウ</t>
  </si>
  <si>
    <t>シバウラコウダイ</t>
  </si>
  <si>
    <t>シバウラコウギョウダイガクフゾクコウトウガッコウ</t>
  </si>
  <si>
    <t>シュクトク</t>
  </si>
  <si>
    <t>シュクトクコウトウガッコウ</t>
  </si>
  <si>
    <t>城北</t>
  </si>
  <si>
    <t>ジョウホク</t>
  </si>
  <si>
    <t>ジョウホクガクエンジョウホクコウトウガッコウ</t>
  </si>
  <si>
    <t xml:space="preserve">大東文化一 </t>
  </si>
  <si>
    <t>ダイトウブンカイチ</t>
  </si>
  <si>
    <t>ダイトウブンカダイガクダイイチコウトウガッコウ</t>
  </si>
  <si>
    <t>テイキョウ</t>
  </si>
  <si>
    <t>テイキョウコウトウガッコウ</t>
  </si>
  <si>
    <t xml:space="preserve">東京家政附属 </t>
  </si>
  <si>
    <t>トウキョウカセイフゾク</t>
  </si>
  <si>
    <t>トウキョウカセイダイガクフゾクジョシコウトウガッコウ</t>
  </si>
  <si>
    <t xml:space="preserve">日大豊山女子 </t>
  </si>
  <si>
    <t>ニチダイブザンジョシ</t>
  </si>
  <si>
    <t>ニホンダイガクブザンジョシコウトウガッコウ</t>
  </si>
  <si>
    <t>アイコク</t>
  </si>
  <si>
    <t>アイコクコウトウガッコウ</t>
  </si>
  <si>
    <t>エドガワジョシ</t>
  </si>
  <si>
    <t>エドガワジョシコウトウガッコウ</t>
  </si>
  <si>
    <t>カントウダイイチ</t>
  </si>
  <si>
    <t>カントウダイイチコウトウガッコウ</t>
  </si>
  <si>
    <t>オオモリガクエン</t>
  </si>
  <si>
    <t>オオモリガクエンコウトウガッコウ</t>
  </si>
  <si>
    <t>カマタジョシ</t>
  </si>
  <si>
    <t>カマタジョシコウトウガッコウ</t>
  </si>
  <si>
    <t>トウキョウ</t>
  </si>
  <si>
    <t>トウキョウコウトウガッコウ</t>
  </si>
  <si>
    <t>トウキョウジツギョウ</t>
  </si>
  <si>
    <t>トウキョウジツギョウコウトウガッコウ</t>
  </si>
  <si>
    <t>ニッタイエバラ</t>
  </si>
  <si>
    <t>キョウエイガクエン</t>
  </si>
  <si>
    <t>キョウエイガクエンコウトウガッコウ</t>
  </si>
  <si>
    <t>シュウトク</t>
  </si>
  <si>
    <t>シュウトクコウトウガッコウ</t>
  </si>
  <si>
    <t>アベガクイン</t>
  </si>
  <si>
    <t>アベガクインコウトウガッコウ</t>
  </si>
  <si>
    <t>サクラガオカ</t>
  </si>
  <si>
    <t>サクラガオカコウトウガッコウ</t>
  </si>
  <si>
    <t>ジュンテン</t>
  </si>
  <si>
    <t>ジュンテンコウトウガッコウ</t>
  </si>
  <si>
    <t>ジョシセイガクイン</t>
  </si>
  <si>
    <t>ジョシセイガクインコウトウガッコウ</t>
  </si>
  <si>
    <t>スンダイガクエン</t>
  </si>
  <si>
    <t>スンダイガクエンコウトウガッコウ</t>
  </si>
  <si>
    <t>セイガクイン</t>
  </si>
  <si>
    <t>セイガクインコウトウガッコウ</t>
  </si>
  <si>
    <t>セイビガクエン</t>
  </si>
  <si>
    <t>セイビガクエンコウトウガッコウ</t>
  </si>
  <si>
    <t>セイリツガクエン</t>
  </si>
  <si>
    <t>セイリツガクエンコウトウガッコウ</t>
  </si>
  <si>
    <t>タキノガワジョガクエン</t>
  </si>
  <si>
    <t>タキノガワジョシガクエンコウトウガッコウ</t>
  </si>
  <si>
    <t>東京成徳</t>
  </si>
  <si>
    <t>トウキョウセイトク</t>
  </si>
  <si>
    <t>トウキョウセイトクダイガクコウトウガッコウ</t>
  </si>
  <si>
    <t>ムサシノ</t>
  </si>
  <si>
    <t>ムサシノコウトウガッコウ</t>
  </si>
  <si>
    <t>スンダイガクエン（テイ）</t>
  </si>
  <si>
    <t>スンダイガクエンコウトウガッコウ（テイ）</t>
  </si>
  <si>
    <t xml:space="preserve">中学大中央 </t>
  </si>
  <si>
    <t>チュウガクダイチュウオウ</t>
  </si>
  <si>
    <t>チュウオウガクインダイガクチュウオウコウトウガッコウ</t>
  </si>
  <si>
    <t>ナカムラ</t>
  </si>
  <si>
    <t>ナカムラコウトウガッコウ</t>
  </si>
  <si>
    <t>シナガワショウエイ</t>
  </si>
  <si>
    <t>シナガワショウエイコウトウガッコウ</t>
  </si>
  <si>
    <t>コウギョクシャ</t>
  </si>
  <si>
    <t>コウギョクシャコウトウガッコウ</t>
  </si>
  <si>
    <t>コウランジョガッコウ</t>
  </si>
  <si>
    <t>コウランジョガッコウコウトウカ</t>
  </si>
  <si>
    <t>品川エトワール</t>
  </si>
  <si>
    <t>シナガワエトワールジョシコウトウガッコウ</t>
  </si>
  <si>
    <t>品川女子学院</t>
  </si>
  <si>
    <t>シナガワジョシガクイン</t>
  </si>
  <si>
    <t>シナガワジョシガクインコウトウブ</t>
  </si>
  <si>
    <t>セイリョウ</t>
  </si>
  <si>
    <t>セイリョウコウトウガッコウ</t>
  </si>
  <si>
    <t>ニホンオンガク</t>
  </si>
  <si>
    <t>ニホンオンガクコウトウガッコウ</t>
  </si>
  <si>
    <t>文教大付</t>
  </si>
  <si>
    <t>ブンキョウダイフ</t>
  </si>
  <si>
    <t>ブンキョウダイガクフゾクコウトウガッコウ</t>
  </si>
  <si>
    <t>ホウユウガクイン</t>
  </si>
  <si>
    <t>ホウユウガクインコウトウガッコウ</t>
  </si>
  <si>
    <t>リッショウ</t>
  </si>
  <si>
    <t>リッショウダイガクフゾクリッショウコウトウガッコウ</t>
  </si>
  <si>
    <t>アオヤマガクイン</t>
  </si>
  <si>
    <t>アオヤマガクインコウトウブ</t>
  </si>
  <si>
    <t>カントウコクサイ</t>
  </si>
  <si>
    <t>カントウコクサイコウトウガッコウ</t>
  </si>
  <si>
    <t>コクガクイン</t>
  </si>
  <si>
    <t>コクガクインコウトウガッコウ</t>
  </si>
  <si>
    <t>ジッセンジョシガクエン</t>
  </si>
  <si>
    <t>ジッセンジョシガクエンコウトウガッコウ</t>
  </si>
  <si>
    <t>渋谷教育学園</t>
  </si>
  <si>
    <t>シブヤキョウイクガクエン</t>
  </si>
  <si>
    <t>シブヤキョウイクガクエンシブヤコウトウガッコウ</t>
  </si>
  <si>
    <t>トウカイダイガクフゾクボウセイコウトウガッコウ</t>
  </si>
  <si>
    <t>トウキョウジョガッカン</t>
  </si>
  <si>
    <t>トウキョウジョガッカンコウトウガッコウ</t>
  </si>
  <si>
    <t>フジミガオカ</t>
  </si>
  <si>
    <t>フジミガオカコウトウガッコウ</t>
  </si>
  <si>
    <t>カイジョウ</t>
  </si>
  <si>
    <t>カイジョウコウトウガッコウ</t>
  </si>
  <si>
    <t>ガクシュウインジョシ</t>
  </si>
  <si>
    <t>ガクシュウインジョシコウトウカ</t>
  </si>
  <si>
    <t>セイジョ</t>
  </si>
  <si>
    <t>セイジョコウトウガッコウ</t>
  </si>
  <si>
    <t>セイジョウ</t>
  </si>
  <si>
    <t>セイジョウコウトウガッコウ</t>
  </si>
  <si>
    <t>ホゼン</t>
  </si>
  <si>
    <t>ホゼンコウトウガッコウ</t>
  </si>
  <si>
    <t>メジロケンシン</t>
  </si>
  <si>
    <t>メジロケンシンコウトウガッコウ</t>
  </si>
  <si>
    <t>ワセダ</t>
  </si>
  <si>
    <t>ワセダコウトウガッコウ</t>
  </si>
  <si>
    <t>ダイチガクエンコウトウガッコウ</t>
  </si>
  <si>
    <t>クラークキネンコクサイコウトウガッコウ</t>
  </si>
  <si>
    <t>コウセイガクエン</t>
  </si>
  <si>
    <t>コウセイガクエンコウトウガッコウ</t>
  </si>
  <si>
    <t xml:space="preserve">國學院久我山 </t>
  </si>
  <si>
    <t>コクガクインクガヤマ</t>
  </si>
  <si>
    <t>コクガクインダイガククガヤマコウトウガッコウ</t>
  </si>
  <si>
    <t xml:space="preserve">女子美大付属 </t>
  </si>
  <si>
    <t>ジョシビダイフゾク</t>
  </si>
  <si>
    <t>ジョシビジュツダイガクフゾクコウトウガッコウ</t>
  </si>
  <si>
    <t>スギナミガクイン</t>
  </si>
  <si>
    <t>スギナミガクインコウトウガッコウ</t>
  </si>
  <si>
    <t>センダイフゾク</t>
  </si>
  <si>
    <t>センシュウダイガクフゾクコウトウガッコウ</t>
  </si>
  <si>
    <t>中大杉並</t>
  </si>
  <si>
    <t>チュウダイスギナミ</t>
  </si>
  <si>
    <t>チュウオウダイガクスギナミコウトウガッコウ</t>
  </si>
  <si>
    <t>トウキョウリッショウ</t>
  </si>
  <si>
    <t>トウキョウリッショウコウトウガッコウ</t>
  </si>
  <si>
    <t>ニチダイニ</t>
  </si>
  <si>
    <t>ニホンダイガクダイニコウトウガッコウ</t>
  </si>
  <si>
    <t xml:space="preserve">日大鶴ケ丘 </t>
  </si>
  <si>
    <t>ニチダイツルガオカ</t>
  </si>
  <si>
    <t>ニホンダイガクツルガオカコウトウガッコウ</t>
  </si>
  <si>
    <t>ブンダイスギナミ</t>
  </si>
  <si>
    <t>ブンカガクエンダイガクスギナミコウトウガッコウ</t>
  </si>
  <si>
    <t>リッキョウジョガクイン</t>
  </si>
  <si>
    <t>リッキョウジョガクインコウトウガッコウ</t>
  </si>
  <si>
    <t>日大一</t>
  </si>
  <si>
    <t>ニチダイイチ</t>
  </si>
  <si>
    <t>ニホンダイガクダイイチコウトウガッコウ</t>
  </si>
  <si>
    <t>ヤスダガクエン</t>
  </si>
  <si>
    <t>ヤスダガクエンコウトウガッコウ</t>
  </si>
  <si>
    <t>リッシシャ</t>
  </si>
  <si>
    <t>リッシシャコウトウガッコウ</t>
  </si>
  <si>
    <t>オウユウガクエンジョシ</t>
  </si>
  <si>
    <t>オウユウガクエンジョシコウトウガッコウ</t>
  </si>
  <si>
    <t>カガクギジュツガクエン（テイツウ）</t>
  </si>
  <si>
    <t>カガクギジュツガクエンコウトウガッコウ</t>
  </si>
  <si>
    <t>クニモトジョシ</t>
  </si>
  <si>
    <t>クニモトジョシコウトウガッコウ</t>
  </si>
  <si>
    <t>ケイセンジョガクエン</t>
  </si>
  <si>
    <t>ケイセンジョガクエンコウトウガッコウ</t>
  </si>
  <si>
    <t>コウセイガクエンジョシ</t>
  </si>
  <si>
    <t>コウセイガクエンジョシコウトウガッコウ</t>
  </si>
  <si>
    <t>コクシカン</t>
  </si>
  <si>
    <t>コクシカンコウトウガッコウ</t>
  </si>
  <si>
    <t>コマザワダイガク</t>
  </si>
  <si>
    <t>コマザワダイガクコウトウガッコウ</t>
  </si>
  <si>
    <t>コマバガクエン</t>
  </si>
  <si>
    <t>コマバガクエンコウトウガッコウ</t>
  </si>
  <si>
    <t>コマバトウホウ</t>
  </si>
  <si>
    <t>コマバトウホウコウトウガッコウ</t>
  </si>
  <si>
    <t>シモキタザワセイトク</t>
  </si>
  <si>
    <t>シモキタザワセイトクコウトウガッコウ</t>
  </si>
  <si>
    <t>ショウイン</t>
  </si>
  <si>
    <t>ショウインコウトウガッコウ</t>
  </si>
  <si>
    <t xml:space="preserve">昭和女大附属 </t>
  </si>
  <si>
    <t>ショウワジョダイフゾク</t>
  </si>
  <si>
    <t>ショウワジョシダイガクフゾクショウワコウトウガッコウ</t>
  </si>
  <si>
    <t>セイジョウガクエン</t>
  </si>
  <si>
    <t>セイジョウガクエンコウトウガッコウ</t>
  </si>
  <si>
    <t>聖ドミニコ</t>
  </si>
  <si>
    <t>セイドミニコ</t>
  </si>
  <si>
    <t>セイドミニコガクエンコウトウガッコウ</t>
  </si>
  <si>
    <t>世田谷学園</t>
  </si>
  <si>
    <t>セタガヤガクエン</t>
  </si>
  <si>
    <t>セタガヤガクエンコウトウガッコウ</t>
  </si>
  <si>
    <t>大東学園</t>
  </si>
  <si>
    <t>ダイトウガクエン</t>
  </si>
  <si>
    <t>ダイトウガクエンコウトウガッコウ</t>
  </si>
  <si>
    <t>玉川聖学院</t>
  </si>
  <si>
    <t>タマガワセイガクイン</t>
  </si>
  <si>
    <t>タマガワセイガクインコウトウブ</t>
  </si>
  <si>
    <t>田園調布学園</t>
  </si>
  <si>
    <t>デンエンチョウフガクエン</t>
  </si>
  <si>
    <t>デンエンチョウフガクエンコウトウブ</t>
  </si>
  <si>
    <t>田園調布雙葉</t>
  </si>
  <si>
    <t>デンエンチョウフフタバ</t>
  </si>
  <si>
    <t>デンエンチョウフフタバコウトウガッコウ</t>
  </si>
  <si>
    <t>ミタコクサイ</t>
  </si>
  <si>
    <t>ミタコクサイガクエンコウトウガッコウ</t>
  </si>
  <si>
    <t>トウキョウノウダイイチ</t>
  </si>
  <si>
    <t>トウキョウノウギョウダイガクダイイチコウトウガッコウ</t>
  </si>
  <si>
    <t>都市大等々力</t>
  </si>
  <si>
    <t>トシダイトドロキ</t>
  </si>
  <si>
    <t>トウキョウトシダイガクトドロキコウトウガッコウ</t>
  </si>
  <si>
    <t>ニホンガクエン</t>
  </si>
  <si>
    <t>ニホンガクエンコウトウガッコウ</t>
  </si>
  <si>
    <t>ニチジョタイニカイドウ</t>
  </si>
  <si>
    <t>ニホンジョシタイイクダイガクフゾクニカイドウコウトウガッコウ</t>
  </si>
  <si>
    <t>日大櫻丘</t>
  </si>
  <si>
    <t>ニチダイサクラガオカ</t>
  </si>
  <si>
    <t>トシダイフゾク</t>
  </si>
  <si>
    <t>トウキョウトシダイガクフゾクコウトウガッコウ</t>
  </si>
  <si>
    <t>メグロセイビガクエン</t>
  </si>
  <si>
    <t>メグロセイビガクエンコウトウガッコウ</t>
  </si>
  <si>
    <t>イワクラ</t>
  </si>
  <si>
    <t>イワクラコウトウガッコウ</t>
  </si>
  <si>
    <t>ウエノガクエン</t>
  </si>
  <si>
    <t>ウエノガクエンコウトウガッコウ</t>
  </si>
  <si>
    <t>カイチニホンバシ</t>
  </si>
  <si>
    <t>カイチニホンバシガクエンコウトウガッコウ</t>
  </si>
  <si>
    <t>オオツマ</t>
  </si>
  <si>
    <t>オオツマコウトウガッコウ</t>
  </si>
  <si>
    <t>カンダジョガクエン</t>
  </si>
  <si>
    <t>カンダジョガクエンコウトウガッコウ</t>
  </si>
  <si>
    <t>ギョウセイ</t>
  </si>
  <si>
    <t>ギョウセイコウトウガッコウ</t>
  </si>
  <si>
    <t>キョウリツジョシ</t>
  </si>
  <si>
    <t>キョウリツジョシコウトウガッコウ</t>
  </si>
  <si>
    <t>キンジョウガクエン</t>
  </si>
  <si>
    <t>キンジョウガクエンコウトウガッコウ</t>
  </si>
  <si>
    <t>コウジマチガクエンジョシ</t>
  </si>
  <si>
    <t>コウジマチガクエンジョシコウトウガッコウ</t>
  </si>
  <si>
    <t>ジョシガクイン</t>
  </si>
  <si>
    <t>ジョシガクインコウトウガッコウ</t>
  </si>
  <si>
    <t>シラユリガクエン</t>
  </si>
  <si>
    <t>シラユリガクエンコウトウガッコウ</t>
  </si>
  <si>
    <t>セイソクガクエン</t>
  </si>
  <si>
    <t>セイソクガクエンコウトウガッコウ</t>
  </si>
  <si>
    <t>ムサシノダイチヨダ</t>
  </si>
  <si>
    <t>ムサシノダイガクフゾクチヨダコウトウガッコウ</t>
  </si>
  <si>
    <t>トウキョウカセイガクイン</t>
  </si>
  <si>
    <t>トウキョウカセイガクインコウトウガッコウ</t>
  </si>
  <si>
    <t>トウヨウ</t>
  </si>
  <si>
    <t>トウヨウコウトウガッコウ</t>
  </si>
  <si>
    <t>二松学舎</t>
  </si>
  <si>
    <t>ニショウガクシャ</t>
  </si>
  <si>
    <t>ニショウガクシャダイガクフゾクコウトウガッコウ</t>
  </si>
  <si>
    <t>フタバ</t>
  </si>
  <si>
    <t>フタバコウトウガッコウ</t>
  </si>
  <si>
    <t>ミワダガクエン</t>
  </si>
  <si>
    <t>ミワダガクエンコウトウガッコウ</t>
  </si>
  <si>
    <t>ワヨウクダンジョシ</t>
  </si>
  <si>
    <t>ワヨウクダンジョシコウトウガッコウ</t>
  </si>
  <si>
    <t>ガクシュウイン</t>
  </si>
  <si>
    <t>ガクシュウインコウトウカ</t>
  </si>
  <si>
    <t>カワムラ</t>
  </si>
  <si>
    <t>カワムラコウトウガッコウ</t>
  </si>
  <si>
    <t>ジュウモンジ</t>
  </si>
  <si>
    <t>ジュウモンジコウトウガッコウ</t>
  </si>
  <si>
    <t>シュクトクスガモ</t>
  </si>
  <si>
    <t>シュクトクスガモコウトウガッコウ</t>
  </si>
  <si>
    <t>城西大城西</t>
  </si>
  <si>
    <t>ジョウサイダイジョウサイ</t>
  </si>
  <si>
    <t>ジョウサイダイガクフゾクジョウサイコウトウガッコウ</t>
  </si>
  <si>
    <t>ショウワテツドウ</t>
  </si>
  <si>
    <t>ショウワテツドウコウトウガッコウ</t>
  </si>
  <si>
    <t>スガモ</t>
  </si>
  <si>
    <t>スガモコウトウガッコウ</t>
  </si>
  <si>
    <t>豊島岡女学園</t>
  </si>
  <si>
    <t>トシマガオカジョガクエン</t>
  </si>
  <si>
    <t>トシマガオカジョシガクエンコウトウガッコウ</t>
  </si>
  <si>
    <t>トシマガクイン</t>
  </si>
  <si>
    <t>トシマガクインコウトウガッコウ</t>
  </si>
  <si>
    <t>ホウナン</t>
  </si>
  <si>
    <t>ホウナンコウトウガッコウ</t>
  </si>
  <si>
    <t>ホンゴウ</t>
  </si>
  <si>
    <t>ホンゴウコウトウガッコウ</t>
  </si>
  <si>
    <t>リッキョウイケブクロ</t>
  </si>
  <si>
    <t>リッキョウイケブクロコウトウガッコウ</t>
  </si>
  <si>
    <t>オオツマナカノ</t>
  </si>
  <si>
    <t>オオツマナカノコウトウガッコウ</t>
  </si>
  <si>
    <t>ジッセンガクエン</t>
  </si>
  <si>
    <t>ジッセンガクエンコウトウガッコウ</t>
  </si>
  <si>
    <t>トウアガクエン</t>
  </si>
  <si>
    <t>トウアガクエンコウトウガッコウ</t>
  </si>
  <si>
    <t>ニトベブンカ</t>
  </si>
  <si>
    <t>ニトベブンカコウトウガッコウ</t>
  </si>
  <si>
    <t>ホウセンガクエン</t>
  </si>
  <si>
    <t>ホウセンガクエンコウトウガッコウ</t>
  </si>
  <si>
    <t>ホリコシ</t>
  </si>
  <si>
    <t>ホリコシコウトウガッコウ</t>
  </si>
  <si>
    <t>メイダイナカノ</t>
  </si>
  <si>
    <t>メイジダイガクフゾクナカノコウトウガッコウ</t>
  </si>
  <si>
    <t>トウキョウジョシガクイン</t>
  </si>
  <si>
    <t>トウキョウジョシガクインコウトウガッコウ</t>
  </si>
  <si>
    <t>フジミ</t>
  </si>
  <si>
    <t>フジミコウトウガッコウ</t>
  </si>
  <si>
    <t>シリツムサシ</t>
  </si>
  <si>
    <t>ムサシコウトウガッコウ</t>
  </si>
  <si>
    <t>ソウダイガクイン</t>
  </si>
  <si>
    <t>ワセダダイガクコウトウガクイン</t>
  </si>
  <si>
    <t>アトミガクエン</t>
  </si>
  <si>
    <t>アトミガクエンコウトウガッコウ</t>
  </si>
  <si>
    <t>イクブンカン</t>
  </si>
  <si>
    <t>イクブンカンコウトウガッコウ</t>
  </si>
  <si>
    <t>オウイン</t>
  </si>
  <si>
    <t>オウインコウトウガッコウ</t>
  </si>
  <si>
    <t>コマゴメ</t>
  </si>
  <si>
    <t>コマゴメコウトウガッコウ</t>
  </si>
  <si>
    <t>ケイカ</t>
  </si>
  <si>
    <t>ケイカコウトウガッコウ</t>
  </si>
  <si>
    <t>ケイカショウギョウ</t>
  </si>
  <si>
    <t>ケイカショウギョウコウトウガッコウ</t>
  </si>
  <si>
    <t>ケイカジョシ</t>
  </si>
  <si>
    <t>ケイカジョシコウトウガッコウ</t>
  </si>
  <si>
    <t>トウヨウダイケイホク</t>
  </si>
  <si>
    <t>トウヨウダイガクケイホクコウトウガッコウ</t>
  </si>
  <si>
    <t>ケイホクガクエンハクサン</t>
  </si>
  <si>
    <t>ケイホクガクエンハクサンコウトウガッコウ</t>
  </si>
  <si>
    <t>シュクトクエスシー</t>
  </si>
  <si>
    <t>シュクトクＳＣコウトウブ</t>
  </si>
  <si>
    <t>ショウワダイイチ</t>
  </si>
  <si>
    <t>ショウワダイイチコウトウガッコウ</t>
  </si>
  <si>
    <t>チュウオウダイガク</t>
  </si>
  <si>
    <t>チュウオウダイガクコウトウガッコウ</t>
  </si>
  <si>
    <t>テイセイガクエン</t>
  </si>
  <si>
    <t>テイセイガクエンコウトウガッコウ</t>
  </si>
  <si>
    <t>ヒロオガクエン</t>
  </si>
  <si>
    <t>ヒロオガクエンコイシカワコウトウガッコウ</t>
  </si>
  <si>
    <t>トウヨウジョシ</t>
  </si>
  <si>
    <t>トウヨウジョシコウトウガッコウ</t>
  </si>
  <si>
    <t>ドッキョウ</t>
  </si>
  <si>
    <t>ドッキョウコウトウガッコウ</t>
  </si>
  <si>
    <t>日大豊山</t>
  </si>
  <si>
    <t>ニチダイブザン</t>
  </si>
  <si>
    <t>ニホンダイガクブザンコウトウガッコウ</t>
  </si>
  <si>
    <t>ブンキョウガクインダイジョ</t>
  </si>
  <si>
    <t>ブンキョウガクインダイガクジョシコウトウガッコウ</t>
  </si>
  <si>
    <t>イクブンカングローバル</t>
  </si>
  <si>
    <t>イクブンカングローバルコウトウガッコウ</t>
  </si>
  <si>
    <t>アザブ</t>
  </si>
  <si>
    <t>アザブコウトウガッコウ</t>
  </si>
  <si>
    <t>ケイオウギジュクジョシ</t>
  </si>
  <si>
    <t>ケイオウギジュクジョシコウトウガッコウ</t>
  </si>
  <si>
    <t>シバ</t>
  </si>
  <si>
    <t>シバコウトウガッコウ</t>
  </si>
  <si>
    <t>ヒロオガクエンコウトウガッコウ</t>
  </si>
  <si>
    <t>ショウエイジョシガクイン</t>
  </si>
  <si>
    <t>ショウエイジョシガクインコウトウガッコウ</t>
  </si>
  <si>
    <t>セイシンジョシガクイン</t>
  </si>
  <si>
    <t>セイシンジョシガクインコウトウガッコウ</t>
  </si>
  <si>
    <t>セイソク</t>
  </si>
  <si>
    <t>セイソクコウトウガッコウ</t>
  </si>
  <si>
    <t>タカナワ</t>
  </si>
  <si>
    <t>タカナワコウトウガッコウ</t>
  </si>
  <si>
    <t xml:space="preserve">東海大高輪台 </t>
  </si>
  <si>
    <t>トウカイダイタカナワダイ</t>
  </si>
  <si>
    <t>トウカイダイガクフゾクタカナワダイコウトウガッコウ</t>
  </si>
  <si>
    <t>トウキョウジョシガクエン</t>
  </si>
  <si>
    <t>トウキョウジョシガクエンコウトウガッコウ</t>
  </si>
  <si>
    <t>トウヨウエイワジョガクイン</t>
  </si>
  <si>
    <t>トウヨウエイワジョガクインコウトウブ</t>
  </si>
  <si>
    <t>フレンドガクエン</t>
  </si>
  <si>
    <t>フレンドガクエンコウトウガッコウ</t>
  </si>
  <si>
    <t>メイジガクイン</t>
  </si>
  <si>
    <t>メイジガクインコウトウガッコウ</t>
  </si>
  <si>
    <t>ヤマワキガクエン</t>
  </si>
  <si>
    <t>ヤマワキガクエンコウトウガッコウ</t>
  </si>
  <si>
    <t>ジユウガオカ</t>
  </si>
  <si>
    <t>ジユウガオカガクエンコウトウガッコウ</t>
  </si>
  <si>
    <t>多摩大目黒</t>
  </si>
  <si>
    <t>タマダイメグロ</t>
  </si>
  <si>
    <t>タマダイガクメグロコウトウガッコウ</t>
  </si>
  <si>
    <t>ドウルトントウキョウ</t>
  </si>
  <si>
    <t>ドルトントウキョウガクエンコウトウブ</t>
  </si>
  <si>
    <t>トキワマツガクエン</t>
  </si>
  <si>
    <t>トキワマツガクエンコウトウガッコウ</t>
  </si>
  <si>
    <t>ニホンコウダイコマバ</t>
  </si>
  <si>
    <t>ニッポンコウギョウダイガクコマバコウトウガッコウ</t>
  </si>
  <si>
    <t>メグロニチダイ</t>
  </si>
  <si>
    <t>メグロニホンダイガクコウトウガッコウ</t>
  </si>
  <si>
    <t>メグロガクイン</t>
  </si>
  <si>
    <t>メグロガクインコウトウガッコウ</t>
  </si>
  <si>
    <t>ヤクモガクエン</t>
  </si>
  <si>
    <t>ヤクモガクエンコウトウガッコウ</t>
  </si>
  <si>
    <t>ジユウガクエン</t>
  </si>
  <si>
    <t>ジユウガクエンコウトウガッコウ</t>
  </si>
  <si>
    <t>ケイメイガクエン</t>
  </si>
  <si>
    <t>ケイメイガクエンコウトウガッコウ</t>
  </si>
  <si>
    <t>東海大菅生</t>
  </si>
  <si>
    <t>トウカイダイスガオ</t>
  </si>
  <si>
    <t>トウカイダイガクスガオコウトウガッコウ</t>
  </si>
  <si>
    <t>コマザワガクエンジョシ</t>
  </si>
  <si>
    <t>コマザワガクエンジョシコウトウガッコウ</t>
  </si>
  <si>
    <t>トウセイガクエン</t>
  </si>
  <si>
    <t>トウセイガクエンコウトウガッコウ</t>
  </si>
  <si>
    <t>クニタチオンダイフゾク</t>
  </si>
  <si>
    <t>クニタチオンガクダイガクフゾクコウトウガッコウ</t>
  </si>
  <si>
    <t>トウホウ</t>
  </si>
  <si>
    <t>トウホウコウトウガッコウ</t>
  </si>
  <si>
    <t>エヌエイチケーガクエン</t>
  </si>
  <si>
    <t>ワセダジツギョウ</t>
  </si>
  <si>
    <t>ワセダダイガクケイゾクワセダジツギョウガッコウコウトウブ</t>
  </si>
  <si>
    <t>コクサイキリストキョウダイガク</t>
  </si>
  <si>
    <t>コクサイキリストキョウダイガクコウトウガッコウ</t>
  </si>
  <si>
    <t xml:space="preserve">中大附属 </t>
  </si>
  <si>
    <t>チュウダイフゾク</t>
  </si>
  <si>
    <t>チュウオウダイガクフゾクコウトウガッコウ</t>
  </si>
  <si>
    <t>トウキョウデンキダイガク</t>
  </si>
  <si>
    <t>トウキョウデンキダイガクコウトウガッコウ</t>
  </si>
  <si>
    <t>キンジョウ</t>
  </si>
  <si>
    <t>キンジョウコウトウガッコウ</t>
  </si>
  <si>
    <t>シラウメガクエン</t>
  </si>
  <si>
    <t>シラウメガクエンコウトウガッコウ</t>
  </si>
  <si>
    <t>ソウカ</t>
  </si>
  <si>
    <t>ソウカコウトウガッコウ</t>
  </si>
  <si>
    <t>ショウワダイイチガクエン</t>
  </si>
  <si>
    <t>ショウワダイイチガクエンコウトウガッコウ</t>
  </si>
  <si>
    <t>タチカワジョシ</t>
  </si>
  <si>
    <t>タチカワジョシコウトウガッコウ</t>
  </si>
  <si>
    <t>オオツマタマ</t>
  </si>
  <si>
    <t>オオツマタマコウトウガッコウ</t>
  </si>
  <si>
    <t xml:space="preserve">多摩大附聖ヶ丘 </t>
  </si>
  <si>
    <t>タマダイフヒジリガオカ</t>
  </si>
  <si>
    <t>タマダイガクフゾクヒジリガオカコウトウガッコウ</t>
  </si>
  <si>
    <t>メイダイメイジ</t>
  </si>
  <si>
    <t>メイジダイガクフゾクメイジコウトウガッコウ</t>
  </si>
  <si>
    <t>コウカガクエン</t>
  </si>
  <si>
    <t>コウカガクエンコウトウガッコウ</t>
  </si>
  <si>
    <t>トウホウジョシ</t>
  </si>
  <si>
    <t>トウホウジョシコウトウガッコウ</t>
  </si>
  <si>
    <t>ブンカジョシ</t>
  </si>
  <si>
    <t>ブンカジョシコウトウガッコウ</t>
  </si>
  <si>
    <t>ムサシノダイガク</t>
  </si>
  <si>
    <t>ムサシノダイガクコウトウガッコウ</t>
  </si>
  <si>
    <t>エイメイカン</t>
  </si>
  <si>
    <t>エイメイカンコウトウガッコウ</t>
  </si>
  <si>
    <t>キョウリツジョシダイニ</t>
  </si>
  <si>
    <t>キョウリツジョシダイニコウトウガッコウ</t>
  </si>
  <si>
    <t>工学院大附</t>
  </si>
  <si>
    <t>コウガクインダイフ</t>
  </si>
  <si>
    <t>コウガクインダイガクフゾクコウトウガッコウ</t>
  </si>
  <si>
    <t>セイパウロガクエン</t>
  </si>
  <si>
    <t>セイパウロガクエンコウトウガッコウ</t>
  </si>
  <si>
    <t>テイキョウダイガク</t>
  </si>
  <si>
    <t>テイキョウダイガクコウトウガッコウ</t>
  </si>
  <si>
    <t>テイキョウハチオウジ</t>
  </si>
  <si>
    <t>テイキョウハチオウジコウトウガッコウ</t>
  </si>
  <si>
    <t>トウキョウジュンシンジョシ</t>
  </si>
  <si>
    <t>トウキョウジュンシンジョシコウトウガッコウ</t>
  </si>
  <si>
    <t>ハチオウジ</t>
  </si>
  <si>
    <t>ハチオウジガクエンハチオウジコウトウガッコウ</t>
  </si>
  <si>
    <t>ハチオウジジッセン</t>
  </si>
  <si>
    <t>ハチオウジジッセンコウトウガッコウ</t>
  </si>
  <si>
    <t>明大八王子</t>
  </si>
  <si>
    <t>メイダイハチオウジ</t>
  </si>
  <si>
    <t>メイジダイガクフゾクナカノハチオウジコウトウガッコウ</t>
  </si>
  <si>
    <t>ニッタイダイオウカ</t>
  </si>
  <si>
    <t xml:space="preserve">明学東村山 </t>
  </si>
  <si>
    <t>メイガクヒガシムラヤマ</t>
  </si>
  <si>
    <t>メイジガクインヒガシムラヤマコウトウガッコウ</t>
  </si>
  <si>
    <t>メイホウ</t>
  </si>
  <si>
    <t>メイホウコウトウガッコウ</t>
  </si>
  <si>
    <t>メイセイ</t>
  </si>
  <si>
    <t>メイセイコウトウガッコウ</t>
  </si>
  <si>
    <t>オウビリン</t>
  </si>
  <si>
    <t>オウビリンコウトウガッコウ</t>
  </si>
  <si>
    <t>タマガワガクエン</t>
  </si>
  <si>
    <t>タマガワガクエンコウトウガッコウ</t>
  </si>
  <si>
    <t>ツルカワ</t>
  </si>
  <si>
    <t>ツルカワコウトウガッコウ</t>
  </si>
  <si>
    <t>日大三</t>
  </si>
  <si>
    <t>ニチダイサン</t>
  </si>
  <si>
    <t>ニホンダイガクダイサンコウトウガッコウ</t>
  </si>
  <si>
    <t>ワコウ</t>
  </si>
  <si>
    <t>ワコウコウトウガッコウ</t>
  </si>
  <si>
    <t>タイセイ</t>
  </si>
  <si>
    <t>タイセイコウトウガッコウ</t>
  </si>
  <si>
    <t>ミョウジョウガクエン</t>
  </si>
  <si>
    <t>ミョウジョウガクエンコウトウガッコウ</t>
  </si>
  <si>
    <t>ホウセイダイガク</t>
  </si>
  <si>
    <t>ホウセイダイガクコウトウガッコウ</t>
  </si>
  <si>
    <t>キッショウジョシ</t>
  </si>
  <si>
    <t>キッショウジョシコウトウガッコウ</t>
  </si>
  <si>
    <t>セイケイ</t>
  </si>
  <si>
    <t>セイケイコウトウガッコウ</t>
  </si>
  <si>
    <t>ショウトクガクエン</t>
  </si>
  <si>
    <t>ショウトクガクエンコウトウガッコウ</t>
  </si>
  <si>
    <t>フジムラジョシ</t>
  </si>
  <si>
    <t>フジムラジョシコウトウガッコウ</t>
  </si>
  <si>
    <t>拓大一</t>
  </si>
  <si>
    <t>タクダイイチ</t>
  </si>
  <si>
    <t>タクショクダイガクダイイチコウトウガッコウ</t>
  </si>
  <si>
    <t>カエツアリアケ</t>
  </si>
  <si>
    <t>カエツアリアケコウトウガッコウ</t>
  </si>
  <si>
    <t>トウコウダイフ</t>
  </si>
  <si>
    <t>トウキョウコウギョウダイガクフゾクカガクギジュツコウトウガッコウ</t>
  </si>
  <si>
    <t>筑波大附</t>
  </si>
  <si>
    <t>ツクバダイフ</t>
  </si>
  <si>
    <t>ツクバダイガクフゾクコウトウガッコウ</t>
  </si>
  <si>
    <t>お茶の水女大附</t>
  </si>
  <si>
    <t>オチャノミズジョダイフ</t>
  </si>
  <si>
    <t>オチャノミズジョシダイガクフゾクコウトウガッコウ</t>
  </si>
  <si>
    <t>筑波大駒場</t>
  </si>
  <si>
    <t>ツクバダイコマバ</t>
  </si>
  <si>
    <t>ツクバダイガクフゾクコマバコウトウガッコウ</t>
  </si>
  <si>
    <t>トウキョウガクゲイダイフ</t>
  </si>
  <si>
    <t>トウキョウガクゲイダイガクフゾクコウトウガッコウ</t>
  </si>
  <si>
    <t>ガクダイフゾクコクサイ</t>
  </si>
  <si>
    <t>トウキョウガクゲイダイガクフゾクコクサイチュウトウキョウイクガッコウ</t>
  </si>
  <si>
    <t>東大附</t>
  </si>
  <si>
    <t>トウダイフ</t>
  </si>
  <si>
    <t>トウキョウダイガクキョウイクガクブフゾクチュウトウキョウイクガッコウ</t>
  </si>
  <si>
    <t>トウキョウコウセン</t>
  </si>
  <si>
    <t>九段中等</t>
  </si>
  <si>
    <t>クダンチュウトウ</t>
  </si>
  <si>
    <t>サンギコウセンシナガワ</t>
  </si>
  <si>
    <t>サンギコウセンアラカワ</t>
  </si>
  <si>
    <t>セイサコクサイ</t>
  </si>
  <si>
    <t>セイサコクサイコウトウガッコウ</t>
  </si>
  <si>
    <t>メグロニチダイ（ツウシン）</t>
  </si>
  <si>
    <t>メグロニホンダイガクコウトウガッコウ（ツウシン）</t>
  </si>
  <si>
    <t>ニホンウェルネス（ツウシン）</t>
  </si>
  <si>
    <t>ニホンウェルネスコウトウガッコウ</t>
  </si>
  <si>
    <t>アズサダイイチ（ツウシン）</t>
  </si>
  <si>
    <t>アズサダイイチコウトウガッコウ</t>
  </si>
  <si>
    <t>オオハラガクエン（ツウシン）</t>
  </si>
  <si>
    <t>オオハラガクエンコウトウガッコウ</t>
  </si>
  <si>
    <t>ヨヨギコウトウガッコウ（ツウシン）</t>
  </si>
  <si>
    <t>ヨヨギコウトウガッコウ</t>
  </si>
  <si>
    <t>サクラコクサイ（ツウシン）</t>
  </si>
  <si>
    <t>サクラコクサイコウトウガッコウ</t>
  </si>
  <si>
    <t>サレジオ高専</t>
  </si>
  <si>
    <t>サレジオコウセン</t>
  </si>
  <si>
    <t>サレジオコウギョウコウトウセンモンガッコウ</t>
  </si>
  <si>
    <t>一橋</t>
  </si>
  <si>
    <t>ヒトツバシ</t>
  </si>
  <si>
    <t>ヒビヤ</t>
  </si>
  <si>
    <t>ミタ</t>
  </si>
  <si>
    <t>オオサキ</t>
  </si>
  <si>
    <t>ヤシオ</t>
  </si>
  <si>
    <t>コヤマダイ</t>
  </si>
  <si>
    <t>ユキガヤ</t>
  </si>
  <si>
    <t>オオモリ</t>
  </si>
  <si>
    <t>デンエンチョウフ</t>
  </si>
  <si>
    <t>カマタ</t>
  </si>
  <si>
    <t>ツバサソウゴウ</t>
  </si>
  <si>
    <t>ロクゴウコウカ</t>
  </si>
  <si>
    <t>ミハラ</t>
  </si>
  <si>
    <t>シバショウギョウ</t>
  </si>
  <si>
    <t>オオタサクラダイ</t>
  </si>
  <si>
    <t>トヤマ</t>
  </si>
  <si>
    <t>コマバ</t>
  </si>
  <si>
    <t>メグロ</t>
  </si>
  <si>
    <t>シンジュク</t>
  </si>
  <si>
    <t>アオヤマ</t>
  </si>
  <si>
    <t>ヒロオ</t>
  </si>
  <si>
    <t>マツバラ</t>
  </si>
  <si>
    <t>サクラマチ</t>
  </si>
  <si>
    <t>チトセガオカ</t>
  </si>
  <si>
    <t>フカサワ</t>
  </si>
  <si>
    <t>セタガヤソウゴウ</t>
  </si>
  <si>
    <t>シンジュクヤマブキ</t>
  </si>
  <si>
    <t>ロカ</t>
  </si>
  <si>
    <t>ソウゴウコウカ</t>
  </si>
  <si>
    <t>エンゲイ</t>
  </si>
  <si>
    <t>コクサイ</t>
  </si>
  <si>
    <t>ソウゴウゲイジュツ</t>
  </si>
  <si>
    <t>サギノミヤ</t>
  </si>
  <si>
    <t>フジ</t>
  </si>
  <si>
    <t>ムサシガオカ</t>
  </si>
  <si>
    <t>ニシ</t>
  </si>
  <si>
    <t>トヨタマ</t>
  </si>
  <si>
    <t>スギナミ</t>
  </si>
  <si>
    <t>シャクジイ</t>
  </si>
  <si>
    <t>イグサ</t>
  </si>
  <si>
    <t>オオイズミ</t>
  </si>
  <si>
    <t>ネリマ</t>
  </si>
  <si>
    <t>ヒカリガオカ</t>
  </si>
  <si>
    <t>タガラ</t>
  </si>
  <si>
    <t>スギナミソウゴウ</t>
  </si>
  <si>
    <t>オオイズミサクラ</t>
  </si>
  <si>
    <t>ナカノコウギョウ</t>
  </si>
  <si>
    <t>スギナミコウギョウ</t>
  </si>
  <si>
    <t>ネリマコウギョウ</t>
  </si>
  <si>
    <t>ノウゲイ</t>
  </si>
  <si>
    <t>オギクボ</t>
  </si>
  <si>
    <t>タケハヤ</t>
  </si>
  <si>
    <t>ムコウガオカ</t>
  </si>
  <si>
    <t>トシマ</t>
  </si>
  <si>
    <t>ブンキョウ</t>
  </si>
  <si>
    <t>キタゾノ</t>
  </si>
  <si>
    <t>イタバシ</t>
  </si>
  <si>
    <t>オオヤマ</t>
  </si>
  <si>
    <t>タカシマ</t>
  </si>
  <si>
    <t>キリガオカ（テイ）</t>
  </si>
  <si>
    <t>オウジソウゴウ</t>
  </si>
  <si>
    <t>アスカ</t>
  </si>
  <si>
    <t>イタバシユウトク</t>
  </si>
  <si>
    <t>アカバネショウギョウ</t>
  </si>
  <si>
    <t>チハヤ</t>
  </si>
  <si>
    <t>コウゲイ</t>
  </si>
  <si>
    <t>キタトシマコウギョウ</t>
  </si>
  <si>
    <t>ニホンバシ</t>
  </si>
  <si>
    <t>ハクオウ</t>
  </si>
  <si>
    <t>シノブガオカ</t>
  </si>
  <si>
    <t>ウエノ</t>
  </si>
  <si>
    <t>タケダイ</t>
  </si>
  <si>
    <t>アダチ</t>
  </si>
  <si>
    <t>コウホク</t>
  </si>
  <si>
    <t>フチエ</t>
  </si>
  <si>
    <t>アダチニシ</t>
  </si>
  <si>
    <t>アダチヒガシ</t>
  </si>
  <si>
    <t>アオイ</t>
  </si>
  <si>
    <t>アダチシンデン</t>
  </si>
  <si>
    <t>ハルミソウゴウ</t>
  </si>
  <si>
    <t>アサクサ（テイ）</t>
  </si>
  <si>
    <t>アラカワショウギョウ</t>
  </si>
  <si>
    <t>クラマエコウギョウ</t>
  </si>
  <si>
    <t>アラカワコウギョウ</t>
  </si>
  <si>
    <t>アダチコウギョウ</t>
  </si>
  <si>
    <t>リョウゴク</t>
  </si>
  <si>
    <t>スミダガワ</t>
  </si>
  <si>
    <t>ホンジョ</t>
  </si>
  <si>
    <t>カツシカノ</t>
  </si>
  <si>
    <t>ミナミカツシカ</t>
  </si>
  <si>
    <t>フカガワ</t>
  </si>
  <si>
    <t>ヒガシ</t>
  </si>
  <si>
    <t>ジョウトウ</t>
  </si>
  <si>
    <t>コマツガワ</t>
  </si>
  <si>
    <t>エドガワ</t>
  </si>
  <si>
    <t>コイワ</t>
  </si>
  <si>
    <t>カサイミナミ</t>
  </si>
  <si>
    <t>シノザキ</t>
  </si>
  <si>
    <t>モミジガワ</t>
  </si>
  <si>
    <t>カツシカソウゴウ</t>
  </si>
  <si>
    <t>カツシカショウギョウ</t>
  </si>
  <si>
    <t>コウトウショウギョウ</t>
  </si>
  <si>
    <t>スミダコウギョウ</t>
  </si>
  <si>
    <t>カサイコウギョウ</t>
  </si>
  <si>
    <t>カガクギジュツ</t>
  </si>
  <si>
    <t>ノウサン</t>
  </si>
  <si>
    <t>タチバナ</t>
  </si>
  <si>
    <t>フジモリ</t>
  </si>
  <si>
    <t>カタクラ</t>
  </si>
  <si>
    <t>ハチオウジヒガシ</t>
  </si>
  <si>
    <t>ハチオウジキタ</t>
  </si>
  <si>
    <t>マツガヤ</t>
  </si>
  <si>
    <t>ヒノ</t>
  </si>
  <si>
    <t>ヒノダイ</t>
  </si>
  <si>
    <t>ミナミダイラ</t>
  </si>
  <si>
    <t>マチダ</t>
  </si>
  <si>
    <t>ノヅタ</t>
  </si>
  <si>
    <t>ナルセ</t>
  </si>
  <si>
    <t>オガワ</t>
  </si>
  <si>
    <t>ヤマザキ</t>
  </si>
  <si>
    <t>マチダソウゴウ</t>
  </si>
  <si>
    <t>ショウヨウ</t>
  </si>
  <si>
    <t>ハチオウジタクシン（テイ）</t>
  </si>
  <si>
    <t>マチダコウギョウ</t>
  </si>
  <si>
    <t>ハチオウジソウシ</t>
  </si>
  <si>
    <t>タチカワ</t>
  </si>
  <si>
    <t>ショウワ</t>
  </si>
  <si>
    <t>ハイジマ</t>
  </si>
  <si>
    <t>ヒガシヤマト</t>
  </si>
  <si>
    <t>ムサシムラヤマ</t>
  </si>
  <si>
    <t>ヒガシヤマトミナミ</t>
  </si>
  <si>
    <t>タマ</t>
  </si>
  <si>
    <t>フッサ</t>
  </si>
  <si>
    <t>アキルダイ</t>
  </si>
  <si>
    <t>ハムラ</t>
  </si>
  <si>
    <t>イツカイチ</t>
  </si>
  <si>
    <t>オウメソウゴウ</t>
  </si>
  <si>
    <t>ジョウスイ</t>
  </si>
  <si>
    <t>タマコウギョウ</t>
  </si>
  <si>
    <t>ミズホノウゲイ</t>
  </si>
  <si>
    <t>ムサシノキタ</t>
  </si>
  <si>
    <t>コガネイキタ</t>
  </si>
  <si>
    <t>ホウヤ</t>
  </si>
  <si>
    <t>クルメニシ</t>
  </si>
  <si>
    <t>タナシ</t>
  </si>
  <si>
    <t>コダイラ</t>
  </si>
  <si>
    <t>コダイラニシ</t>
  </si>
  <si>
    <t>ヒガシムラヤマ</t>
  </si>
  <si>
    <t>コクブンジ</t>
  </si>
  <si>
    <t>キヨセ</t>
  </si>
  <si>
    <t>コダイラミナミ</t>
  </si>
  <si>
    <t>ヒガシムラヤマニシ</t>
  </si>
  <si>
    <t>ヒガシクルメソウゴウ</t>
  </si>
  <si>
    <t>タナシコウギョウ</t>
  </si>
  <si>
    <t>タマカガクギジュツ</t>
  </si>
  <si>
    <t>ジンダイ</t>
  </si>
  <si>
    <t>チョウフキタ</t>
  </si>
  <si>
    <t>チョウフミナミ</t>
  </si>
  <si>
    <t>コマエ</t>
  </si>
  <si>
    <t>フチュウ</t>
  </si>
  <si>
    <t>フチュウヒガシ</t>
  </si>
  <si>
    <t>フチュウニシ</t>
  </si>
  <si>
    <t>クニタチ</t>
  </si>
  <si>
    <t>ナガヤマ</t>
  </si>
  <si>
    <t>ワカバソウゴウ</t>
  </si>
  <si>
    <t>フチュウコウギョウ</t>
  </si>
  <si>
    <t>ノウギョウ</t>
  </si>
  <si>
    <t>オオシマ</t>
  </si>
  <si>
    <t>ニイジマ</t>
  </si>
  <si>
    <t>コウヅ</t>
  </si>
  <si>
    <t>オオシマカイヨウコクサイ</t>
  </si>
  <si>
    <t>ミヤケ</t>
  </si>
  <si>
    <t>ハチジョウ</t>
  </si>
  <si>
    <t>オガサワラ</t>
  </si>
  <si>
    <t>エイフクガクエン</t>
  </si>
  <si>
    <t>桜修館中等</t>
  </si>
  <si>
    <t>オウシュウカンチュウトウ</t>
  </si>
  <si>
    <t>小石川中等</t>
  </si>
  <si>
    <t>コイシカワチュウトウ</t>
  </si>
  <si>
    <t>タチカワコクサイチュウトウ</t>
  </si>
  <si>
    <t>ミナミタマチュウトウ</t>
  </si>
  <si>
    <t>ミタカチュウトウ</t>
  </si>
  <si>
    <t>タチカワロウ</t>
  </si>
  <si>
    <t>カツシカロウ</t>
  </si>
  <si>
    <t>チュウオウロウ</t>
  </si>
  <si>
    <t>シムラガクエン</t>
  </si>
  <si>
    <t>ミナミオオサワガクエン</t>
  </si>
  <si>
    <t>ムサシノヒガシ</t>
  </si>
  <si>
    <t>ムサシノヒガシコウトウセンシュウガッコウ</t>
  </si>
  <si>
    <t>ノダスギ</t>
  </si>
  <si>
    <t>ノダカマタガクエンスギナミコウトウセンシュウガッコウ</t>
  </si>
  <si>
    <t>トウキョウチョウセン</t>
  </si>
  <si>
    <t>トウキョウチョウセンチュウコウキュウガッコウ</t>
  </si>
  <si>
    <t>オオエド（テイ）</t>
  </si>
  <si>
    <t>ミノリガオカ（テイ）</t>
  </si>
  <si>
    <t>イタバシユウトク（テイ）</t>
  </si>
  <si>
    <t>⑦</t>
  </si>
  <si>
    <t>⑧</t>
  </si>
  <si>
    <t>⑨</t>
  </si>
  <si>
    <t>※生徒不可</t>
  </si>
  <si>
    <t>←（学校長に認められた教職員）</t>
  </si>
  <si>
    <t>チーム責任者(顧問)</t>
  </si>
  <si>
    <t>チーム責任者携帯電話番号</t>
  </si>
  <si>
    <t>チーム責任者E-mailアドレス</t>
  </si>
  <si>
    <t>（チーム責任者と同じ教職員でも可）</t>
  </si>
  <si>
    <t>日本卓球協会会員ID</t>
  </si>
  <si>
    <t xml:space="preserve"> *　日本卓球協会への役職者登録時に割り当てられた９桁の会員IDです。</t>
  </si>
  <si>
    <t>責任者</t>
  </si>
  <si>
    <t>姓</t>
  </si>
  <si>
    <t>名</t>
  </si>
  <si>
    <t>携帯電話</t>
  </si>
  <si>
    <t>E-mail</t>
  </si>
  <si>
    <t>監督</t>
  </si>
  <si>
    <t>会員ID</t>
  </si>
  <si>
    <t>日本卓球協会
会員ＩＤ（９桁）</t>
  </si>
  <si>
    <t>ヨミガナ（カタカナ）</t>
  </si>
  <si>
    <t>日本卓球協会
会員ＩＤ</t>
  </si>
  <si>
    <t>index</t>
  </si>
  <si>
    <t>都報告番号</t>
  </si>
  <si>
    <t>番号</t>
  </si>
  <si>
    <t>学校名</t>
  </si>
  <si>
    <t>よみ</t>
  </si>
  <si>
    <t>学校正式名称</t>
  </si>
  <si>
    <t>私立</t>
  </si>
  <si>
    <t>足立学園高等学校</t>
  </si>
  <si>
    <t>潤徳女子高等学校</t>
  </si>
  <si>
    <t>開成高等学校</t>
  </si>
  <si>
    <t>北豊島高等学校</t>
  </si>
  <si>
    <t>芝浦工大</t>
  </si>
  <si>
    <t>芝浦工業大学附属高等学校</t>
  </si>
  <si>
    <t>淑徳高等学校</t>
  </si>
  <si>
    <t>城北学園城北高等学校</t>
  </si>
  <si>
    <t>大東文化大学第一高等学校</t>
  </si>
  <si>
    <t>帝京高等学校</t>
  </si>
  <si>
    <t>東京家政大学附属女子高等学校</t>
  </si>
  <si>
    <t>日本大学豊山女子高等学校</t>
  </si>
  <si>
    <t>愛国高等学校</t>
  </si>
  <si>
    <t>江戸川女子高等学校</t>
  </si>
  <si>
    <t>関東第一高等学校</t>
  </si>
  <si>
    <t>大森学園高等学校</t>
  </si>
  <si>
    <t>蒲田女子高等学校</t>
  </si>
  <si>
    <t>東京高等学校</t>
  </si>
  <si>
    <t>東京実業高等学校</t>
  </si>
  <si>
    <t>日本体育大学荏原高等学校</t>
  </si>
  <si>
    <t>ニッポンタイイクダイガクエバラコウトウガッコウ</t>
  </si>
  <si>
    <t>共栄学園高等学校</t>
  </si>
  <si>
    <t>修徳高等学校</t>
  </si>
  <si>
    <t>安部学院高等学校</t>
  </si>
  <si>
    <t>桜丘高等学校</t>
  </si>
  <si>
    <t>順天高等学校</t>
  </si>
  <si>
    <t>女子聖学院高等学校</t>
  </si>
  <si>
    <t>駿台学園高等学校</t>
  </si>
  <si>
    <t>聖学院高等学校</t>
  </si>
  <si>
    <t>星美学園高等学校</t>
  </si>
  <si>
    <t>成立学園高等学校</t>
  </si>
  <si>
    <t xml:space="preserve">瀧野川女子学園 </t>
  </si>
  <si>
    <t>瀧野川女子学園高等学校</t>
  </si>
  <si>
    <t>東京成徳大学高等学校</t>
  </si>
  <si>
    <t>武蔵野高等学校</t>
  </si>
  <si>
    <t>駿台学園（定）</t>
  </si>
  <si>
    <t>駿台学園高等学校（定）</t>
  </si>
  <si>
    <t>中央学院大学中央高等学校</t>
  </si>
  <si>
    <t>中村高等学校</t>
  </si>
  <si>
    <t>品川翔英</t>
  </si>
  <si>
    <t>品川翔英高等学校</t>
  </si>
  <si>
    <t>攻玉社高等学校</t>
  </si>
  <si>
    <t>香蘭女学校高等科</t>
  </si>
  <si>
    <t>シナガワエトワール</t>
  </si>
  <si>
    <t>品川エトワール女子高等学校</t>
  </si>
  <si>
    <t>品川女子学院高等部</t>
  </si>
  <si>
    <t>青稜高等学校</t>
  </si>
  <si>
    <t>日本音楽高等学校</t>
  </si>
  <si>
    <t>文教大学付属高等学校</t>
  </si>
  <si>
    <t>朋優学院高等学校</t>
  </si>
  <si>
    <t>立正</t>
  </si>
  <si>
    <t>立正大学付属立正高等学校</t>
  </si>
  <si>
    <t>青山学院高等部</t>
  </si>
  <si>
    <t>関東国際高等学校</t>
  </si>
  <si>
    <t>國學院高等学校</t>
  </si>
  <si>
    <t>実践女子学園高等学校</t>
  </si>
  <si>
    <t>渋谷教育学園渋谷高等学校</t>
  </si>
  <si>
    <t>東海大望星</t>
  </si>
  <si>
    <t>トウカイダイボウセイ</t>
  </si>
  <si>
    <t>東海大学付属望星高等学校</t>
  </si>
  <si>
    <t>東京女学館高等学校</t>
  </si>
  <si>
    <t>富士見丘高等学校</t>
  </si>
  <si>
    <t>海城高等学校</t>
  </si>
  <si>
    <t>学習院女子高等科</t>
  </si>
  <si>
    <t>成女高等学校</t>
  </si>
  <si>
    <t>成城高等学校</t>
  </si>
  <si>
    <t>保善高等学校</t>
  </si>
  <si>
    <t>目白研心高等学校</t>
  </si>
  <si>
    <t>早稲田高等学校</t>
  </si>
  <si>
    <t>大智学園</t>
  </si>
  <si>
    <t>ダイチガクエン</t>
  </si>
  <si>
    <t>大智学園高等学校</t>
  </si>
  <si>
    <t>クラーク記念国際</t>
  </si>
  <si>
    <t>クラークキネンコクサイ</t>
  </si>
  <si>
    <t>クラーク記念国際高等学校</t>
  </si>
  <si>
    <t>佼成学園高等学校</t>
  </si>
  <si>
    <t>國學院大學久我山高等学校</t>
  </si>
  <si>
    <t>女子美術大学付属高等学校</t>
  </si>
  <si>
    <t>杉並学院高等学校</t>
  </si>
  <si>
    <t>専修大附</t>
  </si>
  <si>
    <t>専修大学附属高等学校</t>
  </si>
  <si>
    <t>中央大学杉並高等学校</t>
  </si>
  <si>
    <t>東京立正高等学校</t>
  </si>
  <si>
    <t>日大二</t>
  </si>
  <si>
    <t>日本大学第二高等学校</t>
  </si>
  <si>
    <t>日本大学鶴ヶ丘高等学校</t>
  </si>
  <si>
    <t>文大杉並</t>
  </si>
  <si>
    <t>文化学園大学杉並高等学校</t>
  </si>
  <si>
    <t>立教女学院高等学校</t>
  </si>
  <si>
    <t>日本大学第一高等学校</t>
  </si>
  <si>
    <t>安田学園高等学校</t>
  </si>
  <si>
    <t>立志舎高等学校</t>
  </si>
  <si>
    <t>鴎友学園女子高等学校</t>
  </si>
  <si>
    <t xml:space="preserve">科学技術学園 </t>
  </si>
  <si>
    <t>科学技術学園高等学校</t>
  </si>
  <si>
    <t>国本女子高等学校</t>
  </si>
  <si>
    <t>恵泉女学園高等学校</t>
  </si>
  <si>
    <t>佼成学園女子高等学校</t>
  </si>
  <si>
    <t>国士舘高等学校</t>
  </si>
  <si>
    <t>駒澤大学高等学校</t>
  </si>
  <si>
    <t>駒場学園高等学校</t>
  </si>
  <si>
    <t>駒場東邦高等学校</t>
  </si>
  <si>
    <t>下北沢成徳高等学校</t>
  </si>
  <si>
    <t>松蔭高等学校</t>
  </si>
  <si>
    <t>昭和女子大学附属昭和高等学校</t>
  </si>
  <si>
    <t>成城学園</t>
  </si>
  <si>
    <t>成城学園高等学校</t>
  </si>
  <si>
    <t>聖ドミニコ学園高等学校</t>
  </si>
  <si>
    <t>世田谷学園高等学校</t>
  </si>
  <si>
    <t>大東学園高等学校</t>
  </si>
  <si>
    <t>玉川聖学院高等部</t>
  </si>
  <si>
    <t>田園調布学園高等部</t>
  </si>
  <si>
    <t>田園調布雙葉高等学校</t>
  </si>
  <si>
    <t>三田国際</t>
  </si>
  <si>
    <t>三田国際学園高等学校</t>
  </si>
  <si>
    <t>東京農業大学第一高等学校</t>
  </si>
  <si>
    <t>東京都市大学等々力高等学校</t>
  </si>
  <si>
    <t>日本学園高等学校</t>
  </si>
  <si>
    <t>日女体二階堂</t>
  </si>
  <si>
    <t>日本女子体育大学附属二階堂高等学校</t>
  </si>
  <si>
    <t>日本大学櫻丘高等学校</t>
  </si>
  <si>
    <t>ニホンダイガクサクラガオカコウトウガッコウ</t>
  </si>
  <si>
    <t>都市大付属</t>
  </si>
  <si>
    <t>東京都市大学付属高等学校</t>
  </si>
  <si>
    <t>目黒星美学園高等学校</t>
  </si>
  <si>
    <t>岩倉高等学校</t>
  </si>
  <si>
    <t>上野学園高等学校</t>
  </si>
  <si>
    <t>開智日本橋</t>
  </si>
  <si>
    <t>開智日本橋学園高等学校</t>
  </si>
  <si>
    <t>大妻高等学校</t>
  </si>
  <si>
    <t>神田女学園高等学校</t>
  </si>
  <si>
    <t>暁星高等学校</t>
  </si>
  <si>
    <t>共立女子高等学校</t>
  </si>
  <si>
    <t>錦城学園高等学校</t>
  </si>
  <si>
    <t>麹町学園女子高等学校</t>
  </si>
  <si>
    <t>女子学院高等学校</t>
  </si>
  <si>
    <t>白百合学園高等学校</t>
  </si>
  <si>
    <t>正則学園高等学校</t>
  </si>
  <si>
    <t>武蔵野大千代田</t>
  </si>
  <si>
    <t>武蔵野大学附属千代田高等学校</t>
  </si>
  <si>
    <t>東京家政学院高等学校</t>
  </si>
  <si>
    <t>東洋高等学校</t>
  </si>
  <si>
    <t>二松学舎大学附属高等学校</t>
  </si>
  <si>
    <t>雙葉高等学校</t>
  </si>
  <si>
    <t>三輪田学園高等学校</t>
  </si>
  <si>
    <t>和洋九段女子高等学校</t>
  </si>
  <si>
    <t>学習院高等科</t>
  </si>
  <si>
    <t>川村高等学校</t>
  </si>
  <si>
    <t>十文字高等学校</t>
  </si>
  <si>
    <t>淑徳巣鴨高等学校</t>
  </si>
  <si>
    <t>城西大学附属城西高等学校</t>
  </si>
  <si>
    <t>昭和鉄道高等学校</t>
  </si>
  <si>
    <t>巣鴨高等学校</t>
  </si>
  <si>
    <t>豊島岡女子学園高等学校</t>
  </si>
  <si>
    <t>豊島学院高等学校</t>
  </si>
  <si>
    <t>豊南高等学校</t>
  </si>
  <si>
    <t>本郷高等学校</t>
  </si>
  <si>
    <t>立教池袋高等学校</t>
  </si>
  <si>
    <t>大妻中野高等学校</t>
  </si>
  <si>
    <t>実践学園高等学校</t>
  </si>
  <si>
    <t>東亜学園高等学校</t>
  </si>
  <si>
    <t>新渡戸文化</t>
  </si>
  <si>
    <t>新渡戸文化高等学校</t>
  </si>
  <si>
    <t>宝仙学園高等学校</t>
  </si>
  <si>
    <t>堀越高等学校</t>
  </si>
  <si>
    <t>明大中野</t>
  </si>
  <si>
    <t>明治大学付属中野高等学校</t>
  </si>
  <si>
    <t>東京女子学院高等学校</t>
  </si>
  <si>
    <t>富士見高等学校</t>
  </si>
  <si>
    <t>私立武蔵</t>
  </si>
  <si>
    <t>武蔵高等学校</t>
  </si>
  <si>
    <t>早大学院</t>
  </si>
  <si>
    <t>早稲田大学高等学院</t>
  </si>
  <si>
    <t>跡見学園高等学校</t>
  </si>
  <si>
    <t>郁文館高等学校</t>
  </si>
  <si>
    <t>桜蔭高等学校</t>
  </si>
  <si>
    <t>駒込高等学校</t>
  </si>
  <si>
    <t>京華高等学校</t>
  </si>
  <si>
    <t>京華商業高等学校</t>
  </si>
  <si>
    <t>京華女子高等学校</t>
  </si>
  <si>
    <t>東洋大京北</t>
  </si>
  <si>
    <t>東洋大学京北高等学校</t>
  </si>
  <si>
    <t>京北学園白山高等学校</t>
  </si>
  <si>
    <t>淑徳ＳＣ高等部</t>
  </si>
  <si>
    <t>昭和第一高等学校</t>
  </si>
  <si>
    <t>中央大学高等学校</t>
  </si>
  <si>
    <t>貞静学園高等学校</t>
  </si>
  <si>
    <t>広尾学園小石川</t>
  </si>
  <si>
    <t>広尾学園小石川高等学校</t>
  </si>
  <si>
    <t>東洋女子高等学校</t>
  </si>
  <si>
    <t>獨協高等学校</t>
  </si>
  <si>
    <t>日本大学豊山高等学校</t>
  </si>
  <si>
    <t>文京学院大女</t>
  </si>
  <si>
    <t>文京学院大学女子高等学校</t>
  </si>
  <si>
    <t>郁文館グローバル高等学校</t>
  </si>
  <si>
    <t>麻布高等学校</t>
  </si>
  <si>
    <t>慶應義塾女子高等学校</t>
  </si>
  <si>
    <t>芝高等学校</t>
  </si>
  <si>
    <t>広尾学園高等学校</t>
  </si>
  <si>
    <t>頌栄女子学院高等学校</t>
  </si>
  <si>
    <t>聖心女子学院高等学校</t>
  </si>
  <si>
    <t>正則高等学校</t>
  </si>
  <si>
    <t>高輪高等学校</t>
  </si>
  <si>
    <t>東海大学付属高輪台高等学校</t>
  </si>
  <si>
    <t>東京女子学園高等学校</t>
  </si>
  <si>
    <t>東洋英和女学院高等部</t>
  </si>
  <si>
    <t>普連土学園高等学校</t>
  </si>
  <si>
    <t>明治学院高等学校</t>
  </si>
  <si>
    <t>山脇学園高等学校</t>
  </si>
  <si>
    <t>自由ヶ丘学園</t>
  </si>
  <si>
    <t>自由ヶ丘学園高等学校</t>
  </si>
  <si>
    <t>多摩大学目黒高等学校</t>
  </si>
  <si>
    <t>ドルトン東京</t>
  </si>
  <si>
    <t>ドルトン東京学園高等部</t>
  </si>
  <si>
    <t>トキワ松学園高等学校</t>
  </si>
  <si>
    <t xml:space="preserve">日本工大駒場 </t>
  </si>
  <si>
    <t>日本工業大学駒場高等学校</t>
  </si>
  <si>
    <t>目黒日大</t>
  </si>
  <si>
    <t>目黒日本大学高等学校</t>
  </si>
  <si>
    <t>目黒学院高等学校</t>
  </si>
  <si>
    <t>八雲学園高等学校</t>
  </si>
  <si>
    <t>自由学園</t>
  </si>
  <si>
    <t>自由学園高等学校</t>
  </si>
  <si>
    <t>啓明学園高等学校</t>
  </si>
  <si>
    <t>東海大学菅生高等学校</t>
  </si>
  <si>
    <t>駒澤学園女子高等学校</t>
  </si>
  <si>
    <t>東星学園高等学校</t>
  </si>
  <si>
    <t>国立音楽大学附属高等学校</t>
  </si>
  <si>
    <t>桐朋高等学校</t>
  </si>
  <si>
    <t>NHK学園</t>
  </si>
  <si>
    <t>ＮＨＫ学園高等学校</t>
  </si>
  <si>
    <t>エヌエイチケーガクエンコウトウガッコウ</t>
  </si>
  <si>
    <t>早稲田実業</t>
  </si>
  <si>
    <t>早稲田大学系属早稲田実業学校高等部</t>
  </si>
  <si>
    <t>国際基督教大学高等学校</t>
  </si>
  <si>
    <t>中央大学附属高等学校</t>
  </si>
  <si>
    <t>東京電機大学高等学校</t>
  </si>
  <si>
    <t>錦城高等学校</t>
  </si>
  <si>
    <t>白梅学園高等学校</t>
  </si>
  <si>
    <t>創価高等学校</t>
  </si>
  <si>
    <t>昭和第一学園高等学校</t>
  </si>
  <si>
    <t>立川女子高等学校</t>
  </si>
  <si>
    <t>大妻多摩高等学校</t>
  </si>
  <si>
    <t>多摩大学附属聖ヶ丘高等学校</t>
  </si>
  <si>
    <t>明大明治</t>
  </si>
  <si>
    <t>明治大学付属明治高等学校</t>
  </si>
  <si>
    <t>晃華学園高等学校</t>
  </si>
  <si>
    <t>桐朋女子高等学校</t>
  </si>
  <si>
    <t>文華女子高等学校</t>
  </si>
  <si>
    <t>武蔵野大学</t>
  </si>
  <si>
    <t>武蔵野大学高等学校</t>
  </si>
  <si>
    <t>穎明館高等学校</t>
  </si>
  <si>
    <t>共立女子第二高等学校</t>
  </si>
  <si>
    <t>工学院大学附属高等学校</t>
  </si>
  <si>
    <t>聖パウロ学園高等学校</t>
  </si>
  <si>
    <t>帝京大学高等学校</t>
  </si>
  <si>
    <t>帝京八王子高等学校</t>
  </si>
  <si>
    <t>東京純心女子高等学校</t>
  </si>
  <si>
    <t>八王子学園八王子高等学校</t>
  </si>
  <si>
    <t>八王子実践高等学校</t>
  </si>
  <si>
    <t>明治大学付属中野八王子高等学校</t>
  </si>
  <si>
    <t>日体大桜華</t>
  </si>
  <si>
    <t>日本体育大学桜華高等学校</t>
  </si>
  <si>
    <t>ニッポンタイイクダイガクオウカコウトウガッコウ</t>
  </si>
  <si>
    <t>明治学院東村山高等学校</t>
  </si>
  <si>
    <t>明法高等学校</t>
  </si>
  <si>
    <t>明星高等学校</t>
  </si>
  <si>
    <t>桜美林高等学校</t>
  </si>
  <si>
    <t>玉川学園高等学校</t>
  </si>
  <si>
    <t>鶴川高等学校</t>
  </si>
  <si>
    <t>日本大学第三高等学校</t>
  </si>
  <si>
    <t>和光高等学校</t>
  </si>
  <si>
    <t>大成高等学校</t>
  </si>
  <si>
    <t>明星学園高等学校</t>
  </si>
  <si>
    <t>法政大学</t>
  </si>
  <si>
    <t>法政大学高等学校</t>
  </si>
  <si>
    <t>吉祥女子高等学校</t>
  </si>
  <si>
    <t>成蹊高等学校</t>
  </si>
  <si>
    <t>聖徳学園高等学校</t>
  </si>
  <si>
    <t>藤村女子高等学校</t>
  </si>
  <si>
    <t>拓殖大学第一高等学校</t>
  </si>
  <si>
    <t>かえつ有明高等学校</t>
  </si>
  <si>
    <t>星槎国際</t>
  </si>
  <si>
    <t>星槎国際高等学校</t>
  </si>
  <si>
    <t>目黒日大（通信）</t>
  </si>
  <si>
    <t>目黒日本大学高等学校（通信）</t>
  </si>
  <si>
    <t>日本ウェルネス（通信）</t>
  </si>
  <si>
    <t>日本ウェルネス高等学校</t>
  </si>
  <si>
    <t>あずさ第一</t>
  </si>
  <si>
    <t>あずさ第一高等学校</t>
  </si>
  <si>
    <t>大原学園</t>
  </si>
  <si>
    <t>大原学園高等学校</t>
  </si>
  <si>
    <t>代々木</t>
  </si>
  <si>
    <t>代々木高等学校</t>
  </si>
  <si>
    <t>さくら国際</t>
  </si>
  <si>
    <t>さくら国際高等学校</t>
  </si>
  <si>
    <t>サレジオ工業高等専門学校</t>
  </si>
  <si>
    <t>国立</t>
  </si>
  <si>
    <t>東工大附</t>
  </si>
  <si>
    <t>東京工業大学附属科学技術高等学校</t>
  </si>
  <si>
    <t>筑波大学附属高等学校</t>
  </si>
  <si>
    <t>お茶の水女子大学附属高等学校</t>
  </si>
  <si>
    <t>筑波大学付属駒場高等学校</t>
  </si>
  <si>
    <t>東京学芸大附</t>
  </si>
  <si>
    <t>東京学芸大学附属高等学校</t>
  </si>
  <si>
    <t>学大附属国際</t>
  </si>
  <si>
    <t>東京学芸大学附属国際中等教育学校</t>
  </si>
  <si>
    <t>東京大学教育学部附属中等教育学校</t>
  </si>
  <si>
    <t>高専</t>
  </si>
  <si>
    <t>東京高専</t>
  </si>
  <si>
    <t>東京工業高等専門学校</t>
  </si>
  <si>
    <t>トウキョウコウギョウコウトウセンモンガッコウ</t>
  </si>
  <si>
    <t>区立</t>
  </si>
  <si>
    <t>千代田区立九段中等教育学校</t>
  </si>
  <si>
    <t>クダンチュウトウキョウイクガッコウ</t>
  </si>
  <si>
    <t>産技高専品川</t>
  </si>
  <si>
    <t>東京都立産業技術高等専門学校品川キャンパス</t>
  </si>
  <si>
    <t>サンギョウギジュツコウトウセンモンガッコウシナガワキャンパス</t>
  </si>
  <si>
    <t>産技高専荒川</t>
  </si>
  <si>
    <t>東京都立産業技術高等専門学校荒川キャンパス</t>
  </si>
  <si>
    <t>サンギョウギジュツコウトウセンモンガッコウアラカワキャンパス</t>
  </si>
  <si>
    <t>都立</t>
  </si>
  <si>
    <t>東京都立一橋高等学校</t>
  </si>
  <si>
    <t>ヒトツバシコウトウガッコウ</t>
  </si>
  <si>
    <t>東京都立日比谷高等学校</t>
  </si>
  <si>
    <t>ヒビヤコウトウガッコウ</t>
  </si>
  <si>
    <t>東京都立三田高等学校</t>
  </si>
  <si>
    <t>ミタコウトウガッコウ</t>
  </si>
  <si>
    <t>東京都立大崎高等学校</t>
  </si>
  <si>
    <t>オオサキコウトウガッコウ</t>
  </si>
  <si>
    <t>東京都立八潮高等学校</t>
  </si>
  <si>
    <t>ヤシオコウトウガッコウ</t>
  </si>
  <si>
    <t>東京都立小山台高等学校</t>
  </si>
  <si>
    <t>コヤマダイコウトウガッコウ</t>
  </si>
  <si>
    <t>東京都立雪谷高等学校</t>
  </si>
  <si>
    <t>ユキガヤコウトウガッコウ</t>
  </si>
  <si>
    <t>東京都立大森高等学校</t>
  </si>
  <si>
    <t>オオモリコウトウガッコウ</t>
  </si>
  <si>
    <t>東京都立田園調布高等学校</t>
  </si>
  <si>
    <t>デンエンチョウフコウトウガッコウ</t>
  </si>
  <si>
    <t>東京都立蒲田高等学校</t>
  </si>
  <si>
    <t>カマタコウトウガッコウ</t>
  </si>
  <si>
    <t>東京都立つばさ総合高等学校</t>
  </si>
  <si>
    <t>ツバサソウゴウコウトウガッコウ</t>
  </si>
  <si>
    <t>東京都立六郷工科高等学校</t>
  </si>
  <si>
    <t>ロクゴウコウカコウトウガッコウ</t>
  </si>
  <si>
    <t>東京都立美原高等学校</t>
  </si>
  <si>
    <t>ミハラコウトウガッコウ</t>
  </si>
  <si>
    <t>東京都立芝商業高等学校</t>
  </si>
  <si>
    <t>シバショウギョウコウトウガッコウ</t>
  </si>
  <si>
    <t>東京都立大田桜台高等学校</t>
  </si>
  <si>
    <t>オオタサクラダイコウトウガッコウ</t>
  </si>
  <si>
    <t>東京都立戸山高等学校</t>
  </si>
  <si>
    <t>トヤマコウトウガッコウ</t>
  </si>
  <si>
    <t>東京都立駒場高等学校</t>
  </si>
  <si>
    <t>コマバコウトウガッコウ</t>
  </si>
  <si>
    <t>東京都立目黒高等学校</t>
  </si>
  <si>
    <t>メグロコウトウガッコウ</t>
  </si>
  <si>
    <t>東京都立新宿高等学校</t>
  </si>
  <si>
    <t>シンジュクコウトウガッコウ</t>
  </si>
  <si>
    <t>東京都立青山高等学校</t>
  </si>
  <si>
    <t>アオヤマコウトウガッコウ</t>
  </si>
  <si>
    <t>広尾</t>
  </si>
  <si>
    <t>東京都立広尾高等学校</t>
  </si>
  <si>
    <t>ヒロオコウトウガッコウ</t>
  </si>
  <si>
    <t>東京都立松原高等学校</t>
  </si>
  <si>
    <t>マツバラコウトウガッコウ</t>
  </si>
  <si>
    <t>東京都立桜町高等学校</t>
  </si>
  <si>
    <t>サクラマチコウトウガッコウ</t>
  </si>
  <si>
    <t>東京都立千歳丘高等学校</t>
  </si>
  <si>
    <t>チトセガオカコウトウガッコウ</t>
  </si>
  <si>
    <t>東京都立深沢高等学校</t>
  </si>
  <si>
    <t>フカサワコウトウガッコウ</t>
  </si>
  <si>
    <t>東京都立世田谷総合高等学校</t>
  </si>
  <si>
    <t>セタガヤソウゴウコウトウガッコウ</t>
  </si>
  <si>
    <t>新宿山吹</t>
  </si>
  <si>
    <t>東京都立新宿山吹高等学校</t>
  </si>
  <si>
    <t>シンジュクヤマブキコウトウガッコウ</t>
  </si>
  <si>
    <t>東京都立芦花高等学校</t>
  </si>
  <si>
    <t>ロカコウトウガッコウ</t>
  </si>
  <si>
    <t>第一商業</t>
  </si>
  <si>
    <t>ダイイチショウギョウ</t>
  </si>
  <si>
    <t>東京都立第一商業高等学校</t>
  </si>
  <si>
    <t>ダイイチショウギョウコウトウガッコウ</t>
  </si>
  <si>
    <t>東京都立総合工科高等学校</t>
  </si>
  <si>
    <t>ソウゴウコウカコウトウガッコウ</t>
  </si>
  <si>
    <t>東京都立園芸高等学校</t>
  </si>
  <si>
    <t>エンゲイコウトウガッコウ</t>
  </si>
  <si>
    <t>東京都立国際高等学校</t>
  </si>
  <si>
    <t>コクサイコウトウガッコウ</t>
  </si>
  <si>
    <t>総合芸術</t>
  </si>
  <si>
    <t>東京都立総合芸術高等学校</t>
  </si>
  <si>
    <t>ソウゴウゲイジュツコウトウガッコウ</t>
  </si>
  <si>
    <t>東京都立鷺宮高等学校</t>
  </si>
  <si>
    <t>サギノミヤコウトウガッコウ</t>
  </si>
  <si>
    <t>東京都立富士高等学校</t>
  </si>
  <si>
    <t>フジコウトウガッコウ</t>
  </si>
  <si>
    <t>東京都立武蔵丘高等学校</t>
  </si>
  <si>
    <t>ムサシガオカコウトウガッコウ</t>
  </si>
  <si>
    <t>東京都立西高等学校</t>
  </si>
  <si>
    <t>ニシコウトウガッコウ</t>
  </si>
  <si>
    <t>東京都立豊多摩高等学校</t>
  </si>
  <si>
    <t>トヨタマコウトウガッコウ</t>
  </si>
  <si>
    <t>杉並</t>
  </si>
  <si>
    <t>東京都立杉並高等学校</t>
  </si>
  <si>
    <t>スギナミコウトウガッコウ</t>
  </si>
  <si>
    <t>東京都立石神井高等学校</t>
  </si>
  <si>
    <t>シャクジイコウトウガッコウ</t>
  </si>
  <si>
    <t>東京都立井草高等学校</t>
  </si>
  <si>
    <t>イグサコウトウガッコウ</t>
  </si>
  <si>
    <t>東京都立大泉高等学校</t>
  </si>
  <si>
    <t>オオイズミコウトウガッコウ</t>
  </si>
  <si>
    <t>東京都立練馬高等学校</t>
  </si>
  <si>
    <t>ネリマコウトウガッコウ</t>
  </si>
  <si>
    <t>東京都立光丘高等学校</t>
  </si>
  <si>
    <t>ヒカリガオカコウトウガッコウ</t>
  </si>
  <si>
    <t>東京都立田柄高等学校</t>
  </si>
  <si>
    <t>タガラコウトウガッコウ</t>
  </si>
  <si>
    <t>東京都立杉並総合高等学校</t>
  </si>
  <si>
    <t>スギナミソウゴウコウトウガッコウ</t>
  </si>
  <si>
    <t>東京都立大泉桜高等学校</t>
  </si>
  <si>
    <t>オオイズミサクラコウトウガッコウ</t>
  </si>
  <si>
    <t>第四商業</t>
  </si>
  <si>
    <t>ダイヨンショウギョウ</t>
  </si>
  <si>
    <t>東京都立第四商業高等学校</t>
  </si>
  <si>
    <t>ダイヨンショウギョウコウトウガッコウ</t>
  </si>
  <si>
    <t>東京都立中野工業高等学校</t>
  </si>
  <si>
    <t>ナカノコウギョウコウトウガッコウ</t>
  </si>
  <si>
    <t>東京都立杉並工業高等学校</t>
  </si>
  <si>
    <t>スギナミコウギョウコウトウガッコウ</t>
  </si>
  <si>
    <t>東京都立練馬工業高等学校</t>
  </si>
  <si>
    <t>ネリマコウギョウコウトウガッコウ</t>
  </si>
  <si>
    <t>東京都立農芸高等学校</t>
  </si>
  <si>
    <t>ノウゲイコウトウガッコウ</t>
  </si>
  <si>
    <t>荻窪</t>
  </si>
  <si>
    <t>東京都立荻窪高等学校</t>
  </si>
  <si>
    <t>オギクボコウトウガッコウ</t>
  </si>
  <si>
    <t>東京都立竹早高等学校</t>
  </si>
  <si>
    <t>タケハヤコウトウガッコウ</t>
  </si>
  <si>
    <t>東京都立向丘高等学校</t>
  </si>
  <si>
    <t>ムコウガオカコウトウガッコウ</t>
  </si>
  <si>
    <t>東京都立豊島高等学校</t>
  </si>
  <si>
    <t>トシマコウトウガッコウ</t>
  </si>
  <si>
    <t>東京都立文京高等学校</t>
  </si>
  <si>
    <t>ブンキョウコウトウガッコウ</t>
  </si>
  <si>
    <t>東京都立北園高等学校</t>
  </si>
  <si>
    <t>キタゾノコウトウガッコウ</t>
  </si>
  <si>
    <t>東京都立板橋高等学校</t>
  </si>
  <si>
    <t>イタバシコウトウガッコウ</t>
  </si>
  <si>
    <t>東京都立大山高等学校</t>
  </si>
  <si>
    <t>オオヤマコウトウガッコウ</t>
  </si>
  <si>
    <t>東京都立高島高等学校</t>
  </si>
  <si>
    <t>タカシマコウトウガッコウ</t>
  </si>
  <si>
    <t>桐ヶ丘</t>
  </si>
  <si>
    <t>東京都立桐ヶ丘高等学校</t>
  </si>
  <si>
    <t>キリガオカコウトウガッコウ</t>
  </si>
  <si>
    <t>王子総合</t>
  </si>
  <si>
    <t>東京都立王子総合高等学校</t>
  </si>
  <si>
    <t>オウジソウゴウコウトウガッコウ</t>
  </si>
  <si>
    <t>東京都立飛鳥高等学校</t>
  </si>
  <si>
    <t>アスカコウトウガッコウ</t>
  </si>
  <si>
    <t>東京都立板橋有徳高等学校</t>
  </si>
  <si>
    <t>イタバシユウトクコウトウガッコウ</t>
  </si>
  <si>
    <t>東京都立赤羽商業高等学校</t>
  </si>
  <si>
    <t>アカバネショウギョウコウトウガッコウ</t>
  </si>
  <si>
    <t>東京都立千早高等学校</t>
  </si>
  <si>
    <t>チハヤコウトウガッコウ</t>
  </si>
  <si>
    <t>東京都立工芸高等学校</t>
  </si>
  <si>
    <t>コウゲイコウトウガッコウ</t>
  </si>
  <si>
    <t>東京都立北豊島工業高等学校</t>
  </si>
  <si>
    <t>キタトシマコウギョウコウトウガッコウ</t>
  </si>
  <si>
    <t>東京都立日本橋高等学校</t>
  </si>
  <si>
    <t>ニホンバシコウトウガッコウ</t>
  </si>
  <si>
    <t>東京都立白鴎高等学校</t>
  </si>
  <si>
    <t>ハクオウコウトウガッコウ</t>
  </si>
  <si>
    <t>東京都立忍岡高等学校</t>
  </si>
  <si>
    <t>シノブガオカコウトウガッコウ</t>
  </si>
  <si>
    <t>東京都立上野高等学校</t>
  </si>
  <si>
    <t>ウエノコウトウガッコウ</t>
  </si>
  <si>
    <t>東京都立竹台高等学校</t>
  </si>
  <si>
    <t>タケダイコウトウガッコウ</t>
  </si>
  <si>
    <t>足立</t>
  </si>
  <si>
    <t>東京都立足立高等学校</t>
  </si>
  <si>
    <t>アダチコウトウガッコウ</t>
  </si>
  <si>
    <t>東京都立江北高等学校</t>
  </si>
  <si>
    <t>コウホクコウトウガッコウ</t>
  </si>
  <si>
    <t>東京都立淵江高等学校</t>
  </si>
  <si>
    <t>フチエコウトウガッコウ</t>
  </si>
  <si>
    <t>東京都立足立西高等学校</t>
  </si>
  <si>
    <t>アダチニシコウトウガッコウ</t>
  </si>
  <si>
    <t>東京都立足立東高等学校</t>
  </si>
  <si>
    <t>アダチヒガシコウトウガッコウ</t>
  </si>
  <si>
    <t>東京都立青井高等学校</t>
  </si>
  <si>
    <t>アオイコウトウガッコウ</t>
  </si>
  <si>
    <t>東京都立足立新田高等学校</t>
  </si>
  <si>
    <t>アダチシンデンコウトウガッコウ</t>
  </si>
  <si>
    <t>東京都立晴海総合高等学校</t>
  </si>
  <si>
    <t>ハルミソウゴウコウトウガッコウ</t>
  </si>
  <si>
    <t>浅草</t>
  </si>
  <si>
    <t>東京都立浅草高等学校</t>
  </si>
  <si>
    <t>アサクサコウトウガッコウ</t>
  </si>
  <si>
    <t>東京都立荒川商業高等学校</t>
  </si>
  <si>
    <t>アラカワショウギョウコウトウガッコウ</t>
  </si>
  <si>
    <t>東京都立蔵前工業高等学校</t>
  </si>
  <si>
    <t>クラマエコウギョウコウトウガッコウ</t>
  </si>
  <si>
    <t>東京都立荒川工業高等学校</t>
  </si>
  <si>
    <t>アラカワコウギョウコウトウガッコウ</t>
  </si>
  <si>
    <t>東京都立足立工業高等学校</t>
  </si>
  <si>
    <t>アダチコウギョウコウトウガッコウ</t>
  </si>
  <si>
    <t>東京都立両国高等学校</t>
  </si>
  <si>
    <t>リョウゴクコウトウガッコウ</t>
  </si>
  <si>
    <t>東京都立墨田川高等学校</t>
  </si>
  <si>
    <t>スミダガワコウトウガッコウ</t>
  </si>
  <si>
    <t>東京都立本所高等学校</t>
  </si>
  <si>
    <t>ホンジョコウトウガッコウ</t>
  </si>
  <si>
    <t>東京都立葛飾野高等学校</t>
  </si>
  <si>
    <t>カツシカノコウトウガッコウ</t>
  </si>
  <si>
    <t>東京都立南葛飾高等学校</t>
  </si>
  <si>
    <t>ミナミカツシカコウトウガッコウ</t>
  </si>
  <si>
    <t>東京都立深川高等学校</t>
  </si>
  <si>
    <t>フカガワコウトウガッコウ</t>
  </si>
  <si>
    <t>東京都立東高等学校</t>
  </si>
  <si>
    <t>ヒガシコウトウガッコウ</t>
  </si>
  <si>
    <t>東京都立城東高等学校</t>
  </si>
  <si>
    <t>ジョウトウコウトウガッコウ</t>
  </si>
  <si>
    <t>東京都立小松川高等学校</t>
  </si>
  <si>
    <t>コマツガワコウトウガッコウ</t>
  </si>
  <si>
    <t>東京都立江戸川高等学校</t>
  </si>
  <si>
    <t>エドガワコウトウガッコウ</t>
  </si>
  <si>
    <t>東京都立小岩高等学校</t>
  </si>
  <si>
    <t>コイワコウトウガッコウ</t>
  </si>
  <si>
    <t>東京都立葛西南高等学校</t>
  </si>
  <si>
    <t>カサイミナミコウトウガッコウ</t>
  </si>
  <si>
    <t>東京都立篠崎高等学校</t>
  </si>
  <si>
    <t>シノザキコウトウガッコウ</t>
  </si>
  <si>
    <t>東京都立紅葉川高等学校</t>
  </si>
  <si>
    <t>モミジガワコウトウガッコウ</t>
  </si>
  <si>
    <t>東京都立葛飾総合高等学校</t>
  </si>
  <si>
    <t>カツシカソウゴウコウトウガッコウ</t>
  </si>
  <si>
    <t>東京都立葛飾商業高等学校</t>
  </si>
  <si>
    <t>カツシカショウギョウコウトウガッコウ</t>
  </si>
  <si>
    <t>東京都立江東商業高等学校</t>
  </si>
  <si>
    <t>コウトウショウギョウコウトウガッコウ</t>
  </si>
  <si>
    <t>第三商業</t>
  </si>
  <si>
    <t>ダイサンショウギョウ</t>
  </si>
  <si>
    <t>東京都立第三商業高等学校</t>
  </si>
  <si>
    <t>ダイサンショウギョウコウトウガッコウ</t>
  </si>
  <si>
    <t>東京都立墨田工業高等学校</t>
  </si>
  <si>
    <t>スミダコウギョウコウトウガッコウ</t>
  </si>
  <si>
    <t>東京都立葛西工業高等学校</t>
  </si>
  <si>
    <t>カサイコウギョウコウトウガッコウ</t>
  </si>
  <si>
    <t>東京都立科学技術高等学校</t>
  </si>
  <si>
    <t>カガクギジュツコウトウガッコウ</t>
  </si>
  <si>
    <t>東京都立農産高等学校</t>
  </si>
  <si>
    <t>ノウサンコウトウガッコウ</t>
  </si>
  <si>
    <t>東京都立橘高等学校</t>
  </si>
  <si>
    <t>タチバナコウトウガッコウ</t>
  </si>
  <si>
    <t>東京都立富士森高等学校</t>
  </si>
  <si>
    <t>フジモリコウトウガッコウ</t>
  </si>
  <si>
    <t>東京都立片倉高等学校</t>
  </si>
  <si>
    <t>カタクラコウトウガッコウ</t>
  </si>
  <si>
    <t>東京都立八王子東高等学校</t>
  </si>
  <si>
    <t>ハチオウジヒガシコウトウガッコウ</t>
  </si>
  <si>
    <t>東京都立八王子北高等学校</t>
  </si>
  <si>
    <t>ハチオウジキタコウトウガッコウ</t>
  </si>
  <si>
    <t>東京都立松が谷高等学校</t>
  </si>
  <si>
    <t>マツガヤコウトウガッコウ</t>
  </si>
  <si>
    <t>東京都立日野高等学校</t>
  </si>
  <si>
    <t>ヒノコウトウガッコウ</t>
  </si>
  <si>
    <t>東京都立日野台高等学校</t>
  </si>
  <si>
    <t>ヒノダイコウトウガッコウ</t>
  </si>
  <si>
    <t>東京都立南平高等学校</t>
  </si>
  <si>
    <t>ミナミダイラコウトウガッコウ</t>
  </si>
  <si>
    <t>東京都立町田高等学校</t>
  </si>
  <si>
    <t>マチダコウトウガッコウ</t>
  </si>
  <si>
    <t>東京都立野津田高等学校</t>
  </si>
  <si>
    <t>ノズタコウトウガッコウ</t>
  </si>
  <si>
    <t>東京都立成瀬高等学校</t>
  </si>
  <si>
    <t>ナルセコウトウガッコウ</t>
  </si>
  <si>
    <t>東京都立小川高等学校</t>
  </si>
  <si>
    <t>オガワコウトウガッコウ</t>
  </si>
  <si>
    <t>東京都立山崎高等学校</t>
  </si>
  <si>
    <t>ヤマザキコウトウガッコウ</t>
  </si>
  <si>
    <t>町田総合</t>
  </si>
  <si>
    <t>東京都立町田総合高等学校</t>
  </si>
  <si>
    <t>マチダソウゴウコウトウガッコウ</t>
  </si>
  <si>
    <t>東京都立翔陽高等学校</t>
  </si>
  <si>
    <t>ショウヨウコウトウガッコウ</t>
  </si>
  <si>
    <t>八王子拓真</t>
  </si>
  <si>
    <t>東京都立八王子拓真高等学校</t>
  </si>
  <si>
    <t>ハチオウジタクシンコウトウガッコウ</t>
  </si>
  <si>
    <t>東京都立町田工業高等学校</t>
  </si>
  <si>
    <t>マチダコウギョウコウトウガッコウ</t>
  </si>
  <si>
    <t>東京都立八王子桑志高等学校</t>
  </si>
  <si>
    <t>ハチオウジソウシコウトウガッコウ</t>
  </si>
  <si>
    <t>東京都立立川高等学校</t>
  </si>
  <si>
    <t>タチカワコウトウガッコウ</t>
  </si>
  <si>
    <t>砂川</t>
  </si>
  <si>
    <t>スナガワ（テイツウ）</t>
  </si>
  <si>
    <t>東京都立砂川高等学校</t>
  </si>
  <si>
    <t>スナガワコウトウガッコウ</t>
  </si>
  <si>
    <t>昭和</t>
  </si>
  <si>
    <t>東京都立昭和高等学校</t>
  </si>
  <si>
    <t>ショウワコウトウガッコウ</t>
  </si>
  <si>
    <t>東京都立拝島高等学校</t>
  </si>
  <si>
    <t>ハイジマコウトウガッコウ</t>
  </si>
  <si>
    <t>東京都立東大和高等学校</t>
  </si>
  <si>
    <t>ヒガシヤマトコウトウガッコウ</t>
  </si>
  <si>
    <t>東京都立武蔵村山高等学校</t>
  </si>
  <si>
    <t>ムサシムラヤマコウトウガッコウ</t>
  </si>
  <si>
    <t>東京都立東大和南高等学校</t>
  </si>
  <si>
    <t>ヒガシヤマトミナミコウトウガッコウ</t>
  </si>
  <si>
    <t>東京都立多摩高等学校</t>
  </si>
  <si>
    <t>タマコウトウガッコウ</t>
  </si>
  <si>
    <t>東京都立福生高等学校</t>
  </si>
  <si>
    <t>フッサコウトウガッコウ</t>
  </si>
  <si>
    <t>東京都立秋留台高等学校</t>
  </si>
  <si>
    <t>アキルダイコウトウガッコウ</t>
  </si>
  <si>
    <t>東京都立羽村高等学校</t>
  </si>
  <si>
    <t>ハムラコウトウガッコウ</t>
  </si>
  <si>
    <t>東京都立五日市高等学校</t>
  </si>
  <si>
    <t>イツカイチコウトウガッコウ</t>
  </si>
  <si>
    <t>東京都立青梅総合高等学校</t>
  </si>
  <si>
    <t>オウメソウゴウコウトウガッコウ</t>
  </si>
  <si>
    <t>東京都立上水高等学校</t>
  </si>
  <si>
    <t>ジョウスイコウトウガッコウ</t>
  </si>
  <si>
    <t>東京都立多摩工業高等学校</t>
  </si>
  <si>
    <t>タマコウギョウコウトウガッコウ</t>
  </si>
  <si>
    <t>東京都立瑞穂農芸高等学校</t>
  </si>
  <si>
    <t>ミズホノウゲイコウトウガッコウ</t>
  </si>
  <si>
    <t>都立武蔵</t>
  </si>
  <si>
    <t>トリツムサシ</t>
  </si>
  <si>
    <t>東京都立武蔵高等学校</t>
  </si>
  <si>
    <t>東京都立武蔵野北高等学校</t>
  </si>
  <si>
    <t>ムサシノキタコウトウガッコウ</t>
  </si>
  <si>
    <t>東京都立小金井北高等学校</t>
  </si>
  <si>
    <t>コガネイキタコウトウガッコウ</t>
  </si>
  <si>
    <t>東京都立保谷高等学校</t>
  </si>
  <si>
    <t>ホウヤコウトウガッコウ</t>
  </si>
  <si>
    <t>東京都立久留米西高等学校</t>
  </si>
  <si>
    <t>クルメニシコウトウガッコウ</t>
  </si>
  <si>
    <t>東京都立田無高等学校</t>
  </si>
  <si>
    <t>タナシコウトウガッコウ</t>
  </si>
  <si>
    <t>東京都立小平高等学校</t>
  </si>
  <si>
    <t>コダイラコウトウガッコウ</t>
  </si>
  <si>
    <t>東京都立小平西高等学校</t>
  </si>
  <si>
    <t>コダイラニシコウトウガッコウ</t>
  </si>
  <si>
    <t>東京都立東村山高等学校</t>
  </si>
  <si>
    <t>ヒガシムラヤマコウトウガッコウ</t>
  </si>
  <si>
    <t>東京都立国分寺高等学校</t>
  </si>
  <si>
    <t>コクブンジコウトウガッコウ</t>
  </si>
  <si>
    <t>東京都立清瀬高等学校</t>
  </si>
  <si>
    <t>キヨセコウトウガッコウ</t>
  </si>
  <si>
    <t>東京都立小平南高等学校</t>
  </si>
  <si>
    <t>コダイラミナミコウトウガッコウ</t>
  </si>
  <si>
    <t>東京都立東村山西高等学校</t>
  </si>
  <si>
    <t>ヒガシムラヤマニシコウトウガッコウ</t>
  </si>
  <si>
    <t>東京都立東久留米総合高等学校</t>
  </si>
  <si>
    <t>ヒガシクルメソウゴウコウトウガッコウ</t>
  </si>
  <si>
    <t>東京都立田無工業高等学校</t>
  </si>
  <si>
    <t>タナシコウギョウコウトウガッコウ</t>
  </si>
  <si>
    <t>多摩科学技術</t>
  </si>
  <si>
    <t>東京都立多摩科学技術高等学校</t>
  </si>
  <si>
    <t>タマカガクギジュツコウトウガッコウ</t>
  </si>
  <si>
    <t>東京都立神代高等学校</t>
  </si>
  <si>
    <t>ジンダイコウトウガッコウ</t>
  </si>
  <si>
    <t>東京都立調布北高等学校</t>
  </si>
  <si>
    <t>チョウフキタコウトウガッコウ</t>
  </si>
  <si>
    <t>東京都立調布南高等学校</t>
  </si>
  <si>
    <t>チョウフミナミコウトウガッコウ</t>
  </si>
  <si>
    <t>東京都立狛江高等学校</t>
  </si>
  <si>
    <t>コマエコウトウガッコウ</t>
  </si>
  <si>
    <t>東京都立府中高等学校</t>
  </si>
  <si>
    <t>フチュウコウトウガッコウ</t>
  </si>
  <si>
    <t>東京都立府中東高等学校</t>
  </si>
  <si>
    <t>フチュウヒガシコウトウガッコウ</t>
  </si>
  <si>
    <t>東京都立府中西高等学校</t>
  </si>
  <si>
    <t>フチュウニシコウトウガッコウ</t>
  </si>
  <si>
    <t>東京都立国立高等学校</t>
  </si>
  <si>
    <t>クニタチコウトウガッコウ</t>
  </si>
  <si>
    <t>東京都立永山高等学校</t>
  </si>
  <si>
    <t>ナガヤマコウトウガッコウ</t>
  </si>
  <si>
    <t>東京都立若葉総合高等学校</t>
  </si>
  <si>
    <t>ワカバソウゴウコウトウガッコウ</t>
  </si>
  <si>
    <t>第五商業</t>
  </si>
  <si>
    <t>ダイゴショウギョウ</t>
  </si>
  <si>
    <t>東京都立第五商業高等学校</t>
  </si>
  <si>
    <t>ダイゴショウギョウコウトウガッコウ</t>
  </si>
  <si>
    <t>東京都立府中工業高等学校</t>
  </si>
  <si>
    <t>フチュウコウギョウコウトウガッコウ</t>
  </si>
  <si>
    <t>東京都立農業高等学校</t>
  </si>
  <si>
    <t>ノウギョウコウトウガッコウ</t>
  </si>
  <si>
    <t>東京都立大島高等学校</t>
  </si>
  <si>
    <t>オオシマコウトウガッコウ</t>
  </si>
  <si>
    <t>東京都立新島高等学校</t>
  </si>
  <si>
    <t>ニイジマコウトウガッコウ</t>
  </si>
  <si>
    <t>東京都立神津高等学校</t>
  </si>
  <si>
    <t>コウヅコウトウガッコウ</t>
  </si>
  <si>
    <t>東京都立大島海洋国際高等学校</t>
  </si>
  <si>
    <t>オオシマカイヨウコクサイコウトウガッコウ</t>
  </si>
  <si>
    <t>東京都立三宅高等学校</t>
  </si>
  <si>
    <t>ミヤケコウトウガッコウ</t>
  </si>
  <si>
    <t>東京都立八丈高等学校</t>
  </si>
  <si>
    <t>ハチジョウコウトウガッコウ</t>
  </si>
  <si>
    <t>東京都立小笠原高等学校</t>
  </si>
  <si>
    <t>オガサワラコウトウガッコウ</t>
  </si>
  <si>
    <t>東京都立永福学園高等学校</t>
  </si>
  <si>
    <t>エイフクガクエンコウトウガッコウ</t>
  </si>
  <si>
    <t>東京都立桜修館中等教育学校</t>
  </si>
  <si>
    <t>オウシュウカンチュウトウキョウイクガッコウ</t>
  </si>
  <si>
    <t>東京都立小石川中等教育学校</t>
  </si>
  <si>
    <t>コイシカワチュウトウキョウイクガッコウ</t>
  </si>
  <si>
    <t>立川国際中等</t>
  </si>
  <si>
    <t>東京都立立川国際中等教育学校</t>
  </si>
  <si>
    <t>タチカワコクサイチュウトウキョウイクガッコウ</t>
  </si>
  <si>
    <t>南多摩中等</t>
  </si>
  <si>
    <t>東京都立南多摩中等教育学校</t>
  </si>
  <si>
    <t>ミナミタマチュウトウキョウイクガッコウ</t>
  </si>
  <si>
    <t>三鷹中等</t>
  </si>
  <si>
    <t>東京都立三鷹中等教育学校</t>
  </si>
  <si>
    <t>ミタカチュウトウキョウイクガッコウ</t>
  </si>
  <si>
    <t>東京都立立川ろう学校</t>
  </si>
  <si>
    <t>タチカワロウガッコウ</t>
  </si>
  <si>
    <t>葛飾ろう</t>
  </si>
  <si>
    <t>東京都立葛飾ろう学校</t>
  </si>
  <si>
    <t>カツシカロウガッコウ</t>
  </si>
  <si>
    <t>東京都立中央ろう学校</t>
  </si>
  <si>
    <t>チュウオウロウガッコウ</t>
  </si>
  <si>
    <t>志村学園</t>
  </si>
  <si>
    <t>東京都立志村学園</t>
  </si>
  <si>
    <t>南大沢学園</t>
  </si>
  <si>
    <t>東京都立南大沢学園</t>
  </si>
  <si>
    <t>大江戸</t>
  </si>
  <si>
    <t>東京都立大江戸高等学校</t>
  </si>
  <si>
    <t>オオエドコウトウガッコウ</t>
  </si>
  <si>
    <t>稔ヶ丘</t>
  </si>
  <si>
    <t>東京都立稔ヶ丘高等学校</t>
  </si>
  <si>
    <t>ミノリガオカコウトウガッコウ(テイ）</t>
  </si>
  <si>
    <t>板橋有徳（定）</t>
  </si>
  <si>
    <t>東京都立板橋有徳高等学校（定）</t>
  </si>
  <si>
    <t>イタバシユウトクコウトウガッコウ（テイ）</t>
  </si>
  <si>
    <t>専修</t>
  </si>
  <si>
    <t>武蔵野東</t>
  </si>
  <si>
    <t>武蔵野東高等専修学校</t>
  </si>
  <si>
    <t>野田杉</t>
  </si>
  <si>
    <t>野田鎌田学園杉並高等専修学校</t>
  </si>
  <si>
    <t>各種</t>
  </si>
  <si>
    <t>東京朝鮮</t>
  </si>
  <si>
    <t>東京朝鮮中高級学校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</si>
</sst>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ggge&quot;年&quot;m&quot;月&quot;d&quot;日&quot;;@"/>
    <numFmt numFmtId="185" formatCode="[$-411]gge&quot;年&quot;m&quot;月&quot;d&quot;日&quot;;@"/>
    <numFmt numFmtId="186" formatCode="[$]gge&quot;年&quot;m&quot;月&quot;d&quot;日&quot;;@"/>
  </numFmts>
  <fonts count="91">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sz val="9"/>
      <color indexed="8"/>
      <name val="ＭＳ Ｐゴシック"/>
      <family val="3"/>
    </font>
    <font>
      <sz val="12"/>
      <color indexed="8"/>
      <name val="ＭＳ Ｐゴシック"/>
      <family val="3"/>
    </font>
    <font>
      <sz val="16"/>
      <color indexed="8"/>
      <name val="ＭＳ Ｐゴシック"/>
      <family val="3"/>
    </font>
    <font>
      <sz val="8"/>
      <color indexed="8"/>
      <name val="ＭＳ Ｐゴシック"/>
      <family val="3"/>
    </font>
    <font>
      <sz val="11"/>
      <color indexed="8"/>
      <name val="ＭＳ Ｐ明朝"/>
      <family val="1"/>
    </font>
    <font>
      <sz val="12"/>
      <color indexed="8"/>
      <name val="ＭＳ Ｐ明朝"/>
      <family val="1"/>
    </font>
    <font>
      <b/>
      <sz val="14"/>
      <color indexed="13"/>
      <name val="ＭＳ Ｐゴシック"/>
      <family val="3"/>
    </font>
    <font>
      <sz val="8"/>
      <color indexed="8"/>
      <name val="ＭＳ Ｐ明朝"/>
      <family val="1"/>
    </font>
    <font>
      <b/>
      <sz val="14"/>
      <name val="ＭＳ Ｐゴシック"/>
      <family val="3"/>
    </font>
    <font>
      <b/>
      <sz val="14"/>
      <color indexed="10"/>
      <name val="ＭＳ Ｐゴシック"/>
      <family val="3"/>
    </font>
    <font>
      <b/>
      <sz val="2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11"/>
      <color indexed="10"/>
      <name val="ＭＳ Ｐゴシック"/>
      <family val="3"/>
    </font>
    <font>
      <b/>
      <sz val="11"/>
      <name val="ＭＳ Ｐゴシック"/>
      <family val="3"/>
    </font>
    <font>
      <b/>
      <sz val="26"/>
      <color indexed="10"/>
      <name val="ＭＳ Ｐゴシック"/>
      <family val="3"/>
    </font>
    <font>
      <sz val="11"/>
      <color indexed="47"/>
      <name val="ＭＳ Ｐゴシック"/>
      <family val="3"/>
    </font>
    <font>
      <b/>
      <sz val="14"/>
      <color indexed="8"/>
      <name val="ＭＳ Ｐゴシック"/>
      <family val="3"/>
    </font>
    <font>
      <b/>
      <sz val="18"/>
      <color indexed="10"/>
      <name val="ＭＳ Ｐゴシック"/>
      <family val="3"/>
    </font>
    <font>
      <sz val="11"/>
      <name val="ＭＳ Ｐゴシック"/>
      <family val="3"/>
    </font>
    <font>
      <b/>
      <sz val="16"/>
      <color indexed="8"/>
      <name val="ＭＳ Ｐゴシック"/>
      <family val="3"/>
    </font>
    <font>
      <b/>
      <sz val="20"/>
      <color indexed="10"/>
      <name val="ＭＳ Ｐゴシック"/>
      <family val="3"/>
    </font>
    <font>
      <u val="single"/>
      <sz val="14"/>
      <color indexed="12"/>
      <name val="ＭＳ Ｐゴシック"/>
      <family val="3"/>
    </font>
    <font>
      <sz val="22"/>
      <color indexed="8"/>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b/>
      <sz val="11"/>
      <color rgb="FFFF0000"/>
      <name val="Calibri"/>
      <family val="3"/>
    </font>
    <font>
      <b/>
      <sz val="11"/>
      <name val="Calibri"/>
      <family val="3"/>
    </font>
    <font>
      <b/>
      <sz val="26"/>
      <color rgb="FFFF0000"/>
      <name val="Calibri"/>
      <family val="3"/>
    </font>
    <font>
      <b/>
      <sz val="14"/>
      <name val="Calibri"/>
      <family val="3"/>
    </font>
    <font>
      <b/>
      <sz val="14"/>
      <color rgb="FFFF0000"/>
      <name val="Calibri"/>
      <family val="3"/>
    </font>
    <font>
      <sz val="11"/>
      <color theme="9" tint="0.7999799847602844"/>
      <name val="Calibri"/>
      <family val="3"/>
    </font>
    <font>
      <b/>
      <sz val="14"/>
      <color theme="1"/>
      <name val="Calibri"/>
      <family val="3"/>
    </font>
    <font>
      <b/>
      <sz val="18"/>
      <color rgb="FFFF0000"/>
      <name val="Calibri"/>
      <family val="3"/>
    </font>
    <font>
      <sz val="16"/>
      <color indexed="8"/>
      <name val="Calibri"/>
      <family val="3"/>
    </font>
    <font>
      <sz val="11"/>
      <color indexed="8"/>
      <name val="Calibri"/>
      <family val="3"/>
    </font>
    <font>
      <sz val="12"/>
      <color indexed="8"/>
      <name val="Calibri"/>
      <family val="3"/>
    </font>
    <font>
      <sz val="6"/>
      <color indexed="8"/>
      <name val="Calibri"/>
      <family val="3"/>
    </font>
    <font>
      <sz val="14"/>
      <color indexed="8"/>
      <name val="Calibri"/>
      <family val="3"/>
    </font>
    <font>
      <b/>
      <sz val="14"/>
      <color rgb="FFFF0000"/>
      <name val="ＭＳ Ｐゴシック"/>
      <family val="3"/>
    </font>
    <font>
      <sz val="11"/>
      <name val="Calibri"/>
      <family val="3"/>
    </font>
    <font>
      <b/>
      <sz val="16"/>
      <color theme="1"/>
      <name val="Calibri"/>
      <family val="3"/>
    </font>
    <font>
      <b/>
      <sz val="20"/>
      <color rgb="FFFF0000"/>
      <name val="Calibri"/>
      <family val="3"/>
    </font>
    <font>
      <b/>
      <sz val="12"/>
      <color indexed="8"/>
      <name val="Calibri"/>
      <family val="3"/>
    </font>
    <font>
      <sz val="9"/>
      <color indexed="8"/>
      <name val="Calibri"/>
      <family val="3"/>
    </font>
    <font>
      <b/>
      <sz val="14"/>
      <color indexed="8"/>
      <name val="Calibri"/>
      <family val="3"/>
    </font>
    <font>
      <sz val="8"/>
      <color theme="1"/>
      <name val="Calibri"/>
      <family val="3"/>
    </font>
    <font>
      <b/>
      <sz val="16"/>
      <color indexed="8"/>
      <name val="Calibri"/>
      <family val="3"/>
    </font>
    <font>
      <sz val="22"/>
      <color indexed="8"/>
      <name val="Calibri"/>
      <family val="3"/>
    </font>
    <font>
      <sz val="8"/>
      <color indexed="8"/>
      <name val="Calibri"/>
      <family val="3"/>
    </font>
    <font>
      <b/>
      <sz val="11"/>
      <color indexed="8"/>
      <name val="Calibri"/>
      <family val="3"/>
    </font>
    <font>
      <u val="single"/>
      <sz val="14"/>
      <color theme="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00B0F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top style="thin"/>
      <bottom style="thin"/>
    </border>
    <border>
      <left/>
      <right/>
      <top style="thin"/>
      <bottom style="dotted"/>
    </border>
    <border>
      <left style="thin"/>
      <right/>
      <top style="thin"/>
      <bottom style="dotted"/>
    </border>
    <border>
      <left style="thin"/>
      <right style="thin"/>
      <top style="thin"/>
      <bottom style="thin"/>
    </border>
    <border>
      <left/>
      <right/>
      <top style="medium"/>
      <bottom/>
    </border>
    <border>
      <left/>
      <right style="medium"/>
      <top style="medium"/>
      <bottom/>
    </border>
    <border>
      <left style="thin"/>
      <right/>
      <top style="thin"/>
      <bottom/>
    </border>
    <border>
      <left/>
      <right/>
      <top style="thin"/>
      <bottom/>
    </border>
    <border>
      <left/>
      <right style="medium"/>
      <top style="thin"/>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thin"/>
      <top>
        <color indexed="63"/>
      </top>
      <bottom>
        <color indexed="63"/>
      </bottom>
    </border>
    <border>
      <left style="thin"/>
      <right style="thin"/>
      <top/>
      <bottom style="medium"/>
    </border>
    <border>
      <left style="thin"/>
      <right style="thin"/>
      <top style="medium"/>
      <bottom style="thin"/>
    </border>
    <border>
      <left style="thin"/>
      <right style="thin"/>
      <top style="thin"/>
      <bottom style="medium"/>
    </border>
    <border>
      <left/>
      <right style="thin"/>
      <top style="thin"/>
      <bottom/>
    </border>
    <border>
      <left/>
      <right style="thin"/>
      <top/>
      <bottom style="thin"/>
    </border>
    <border>
      <left/>
      <right style="thin"/>
      <top/>
      <bottom style="medium"/>
    </border>
    <border>
      <left/>
      <right style="dotted"/>
      <top/>
      <bottom style="medium"/>
    </border>
    <border>
      <left/>
      <right style="thin"/>
      <top style="thin"/>
      <bottom style="thin"/>
    </border>
    <border>
      <left style="thin"/>
      <right style="thin"/>
      <top/>
      <bottom style="thin"/>
    </border>
    <border>
      <left/>
      <right style="dotted"/>
      <top style="thin"/>
      <bottom/>
    </border>
    <border>
      <left style="thin"/>
      <right/>
      <top style="medium"/>
      <bottom/>
    </border>
    <border>
      <left/>
      <right style="thin"/>
      <top style="medium"/>
      <bottom/>
    </border>
    <border>
      <left style="thin"/>
      <right>
        <color indexed="63"/>
      </right>
      <top>
        <color indexed="63"/>
      </top>
      <bottom style="double"/>
    </border>
    <border>
      <left/>
      <right/>
      <top/>
      <bottom style="double"/>
    </border>
    <border>
      <left>
        <color indexed="63"/>
      </left>
      <right style="thin"/>
      <top>
        <color indexed="63"/>
      </top>
      <bottom style="double"/>
    </border>
    <border>
      <left style="thin"/>
      <right/>
      <top style="double"/>
      <bottom/>
    </border>
    <border>
      <left/>
      <right/>
      <top style="double"/>
      <bottom/>
    </border>
    <border>
      <left/>
      <right style="thin"/>
      <top style="double"/>
      <bottom/>
    </border>
    <border>
      <left style="dotted"/>
      <right/>
      <top style="thin"/>
      <bottom/>
    </border>
    <border>
      <left style="thin"/>
      <right/>
      <top style="thin"/>
      <bottom style="thin"/>
    </border>
    <border>
      <left style="dotted"/>
      <right style="dotted"/>
      <top/>
      <bottom style="medium"/>
    </border>
    <border>
      <left style="dotted"/>
      <right style="thin"/>
      <top/>
      <bottom style="medium"/>
    </border>
    <border>
      <left style="thin"/>
      <right style="dotted"/>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dotted"/>
      <top style="thin"/>
      <bottom style="thin"/>
    </border>
    <border>
      <left style="dotted"/>
      <right>
        <color indexed="63"/>
      </right>
      <top style="thin"/>
      <bottom style="thin"/>
    </border>
    <border>
      <left style="medium"/>
      <right/>
      <top style="thin"/>
      <bottom/>
    </border>
    <border>
      <left style="medium"/>
      <right/>
      <top/>
      <bottom style="medium"/>
    </border>
    <border>
      <left style="medium"/>
      <right/>
      <top style="medium"/>
      <bottom/>
    </border>
    <border>
      <left style="medium"/>
      <right/>
      <top/>
      <bottom style="thin"/>
    </border>
    <border>
      <left/>
      <right style="medium"/>
      <top style="thin"/>
      <bottom style="thin"/>
    </border>
    <border>
      <left style="thin"/>
      <right style="dotted"/>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double"/>
      <top style="thin"/>
      <bottom style="thin"/>
    </border>
    <border>
      <left style="thin"/>
      <right style="double"/>
      <top style="thin"/>
      <bottom style="medium"/>
    </border>
    <border>
      <left style="thin"/>
      <right style="thin"/>
      <top style="dashed"/>
      <bottom style="thin"/>
    </border>
    <border>
      <left style="thin"/>
      <right style="dotted"/>
      <top style="dashed"/>
      <bottom style="thin"/>
    </border>
    <border>
      <left style="thin"/>
      <right style="dotted"/>
      <top style="thin"/>
      <bottom/>
    </border>
    <border>
      <left style="dotted"/>
      <right style="thin"/>
      <top style="thin"/>
      <bottom/>
    </border>
    <border>
      <left/>
      <right style="double"/>
      <top style="double"/>
      <bottom/>
    </border>
    <border>
      <left/>
      <right style="double"/>
      <top/>
      <bottom style="double"/>
    </border>
    <border>
      <left style="thin"/>
      <right style="medium"/>
      <top style="thin"/>
      <bottom style="thin"/>
    </border>
    <border>
      <left style="thin"/>
      <right style="medium"/>
      <top style="thin"/>
      <bottom style="medium"/>
    </border>
    <border>
      <left style="double"/>
      <right style="thin"/>
      <top style="thin"/>
      <bottom style="thin"/>
    </border>
    <border>
      <left style="double"/>
      <right style="thin"/>
      <top style="thin"/>
      <bottom style="medium"/>
    </border>
    <border>
      <left style="dotted"/>
      <right/>
      <top/>
      <bottom style="medium"/>
    </border>
    <border>
      <left style="double"/>
      <right/>
      <top style="double"/>
      <bottom/>
    </border>
    <border>
      <left style="double"/>
      <right/>
      <top/>
      <bottom style="double"/>
    </border>
    <border>
      <left style="thin"/>
      <right style="dotted"/>
      <top/>
      <bottom/>
    </border>
    <border>
      <left style="dotted"/>
      <right style="dotted"/>
      <top/>
      <bottom/>
    </border>
    <border>
      <left style="dotted"/>
      <right style="thin"/>
      <top/>
      <bottom/>
    </border>
    <border>
      <left/>
      <right style="thin"/>
      <top style="thin"/>
      <bottom style="medium"/>
    </border>
    <border>
      <left style="thin"/>
      <right/>
      <top style="thin"/>
      <bottom style="medium"/>
    </border>
    <border>
      <left style="dotted"/>
      <right/>
      <top/>
      <bottom style="thin"/>
    </border>
    <border>
      <left style="thin"/>
      <right style="dotted"/>
      <top/>
      <bottom style="thin"/>
    </border>
    <border>
      <left style="dotted"/>
      <right style="dotted"/>
      <top/>
      <bottom style="thin"/>
    </border>
    <border>
      <left style="dotted"/>
      <right style="thin"/>
      <top/>
      <bottom style="thin"/>
    </border>
    <border>
      <left/>
      <right style="dotted"/>
      <top/>
      <bottom style="thin"/>
    </border>
    <border>
      <left style="dotted"/>
      <right>
        <color indexed="63"/>
      </right>
      <top style="double"/>
      <bottom/>
    </border>
    <border>
      <left style="thin"/>
      <right style="medium"/>
      <top/>
      <bottom style="thin"/>
    </border>
    <border>
      <left style="thin"/>
      <right style="thin"/>
      <top style="double"/>
      <bottom>
        <color indexed="63"/>
      </bottom>
    </border>
    <border>
      <left style="medium"/>
      <right style="thin"/>
      <top/>
      <bottom style="thin"/>
    </border>
    <border>
      <left style="thin"/>
      <right style="double"/>
      <top/>
      <bottom style="thin"/>
    </border>
    <border>
      <left style="thin"/>
      <right style="thin"/>
      <top style="thin"/>
      <bottom style="double"/>
    </border>
    <border>
      <left style="thin"/>
      <right style="dotted"/>
      <top style="thin"/>
      <bottom style="double"/>
    </border>
    <border>
      <left style="dotted"/>
      <right style="dotted"/>
      <top style="thin"/>
      <bottom style="double"/>
    </border>
    <border>
      <left style="double"/>
      <right style="thin"/>
      <top/>
      <bottom style="thin"/>
    </border>
    <border>
      <left>
        <color indexed="63"/>
      </left>
      <right style="dotted"/>
      <top style="double"/>
      <bottom/>
    </border>
    <border>
      <left style="medium"/>
      <right style="thin"/>
      <top style="thin"/>
      <bottom style="double"/>
    </border>
    <border>
      <left style="thin"/>
      <right/>
      <top style="thin"/>
      <bottom style="double"/>
    </border>
    <border>
      <left style="double"/>
      <right style="thin"/>
      <top style="medium"/>
      <bottom style="thin"/>
    </border>
    <border>
      <left style="double"/>
      <right style="thin"/>
      <top style="thin"/>
      <bottom style="double"/>
    </border>
    <border>
      <left style="thin"/>
      <right style="medium"/>
      <top style="medium"/>
      <bottom style="thin"/>
    </border>
    <border>
      <left style="thin"/>
      <right style="medium"/>
      <top style="thin"/>
      <bottom style="double"/>
    </border>
    <border>
      <left style="dotted"/>
      <right style="thin"/>
      <top style="thin"/>
      <bottom style="double"/>
    </border>
    <border>
      <left style="thin"/>
      <right style="thin"/>
      <top style="medium"/>
      <bottom/>
    </border>
    <border>
      <left style="thin"/>
      <right style="medium"/>
      <top style="medium"/>
      <bottom/>
    </border>
    <border>
      <left style="dotted"/>
      <right style="medium"/>
      <top/>
      <bottom style="medium"/>
    </border>
    <border>
      <left/>
      <right style="thin"/>
      <top style="medium"/>
      <bottom style="thin"/>
    </border>
    <border>
      <left/>
      <right style="thin"/>
      <top style="thin"/>
      <bottom style="double"/>
    </border>
    <border>
      <left style="thin"/>
      <right style="double"/>
      <top style="medium"/>
      <bottom style="thin"/>
    </border>
    <border>
      <left style="thin"/>
      <right style="double"/>
      <top style="thin"/>
      <bottom style="double"/>
    </border>
    <border>
      <left/>
      <right style="thin"/>
      <top/>
      <bottom/>
    </border>
    <border>
      <left/>
      <right style="thin"/>
      <top style="thin"/>
      <bottom style="dotted"/>
    </border>
    <border>
      <left style="medium"/>
      <right/>
      <top/>
      <bottom/>
    </border>
    <border>
      <left style="thin"/>
      <right style="hair"/>
      <top style="medium"/>
      <bottom style="thin"/>
    </border>
    <border>
      <left style="hair"/>
      <right style="hair"/>
      <top style="medium"/>
      <bottom style="thin"/>
    </border>
    <border>
      <left style="thin"/>
      <right style="hair"/>
      <top style="thin"/>
      <bottom style="thin"/>
    </border>
    <border>
      <left style="hair"/>
      <right style="hair"/>
      <top style="thin"/>
      <bottom style="thin"/>
    </border>
    <border>
      <left style="hair"/>
      <right style="medium"/>
      <top style="medium"/>
      <bottom style="thin"/>
    </border>
    <border>
      <left style="hair"/>
      <right style="medium"/>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356">
    <xf numFmtId="0" fontId="0" fillId="0" borderId="0" xfId="0" applyFont="1" applyAlignment="1">
      <alignment vertical="center"/>
    </xf>
    <xf numFmtId="0" fontId="1" fillId="7" borderId="0" xfId="0" applyNumberFormat="1" applyFont="1" applyFill="1" applyBorder="1" applyAlignment="1" applyProtection="1">
      <alignment horizontal="center" vertical="center"/>
      <protection/>
    </xf>
    <xf numFmtId="0" fontId="1" fillId="7" borderId="0" xfId="0" applyNumberFormat="1" applyFont="1" applyFill="1" applyBorder="1" applyAlignment="1" applyProtection="1">
      <alignment vertical="center"/>
      <protection/>
    </xf>
    <xf numFmtId="0" fontId="0" fillId="7" borderId="0" xfId="0" applyNumberFormat="1" applyFont="1" applyFill="1" applyBorder="1" applyAlignment="1" applyProtection="1">
      <alignment horizontal="center" vertical="center"/>
      <protection/>
    </xf>
    <xf numFmtId="0" fontId="0" fillId="7" borderId="0" xfId="0" applyFont="1" applyFill="1" applyBorder="1" applyAlignment="1" applyProtection="1">
      <alignment vertical="center"/>
      <protection/>
    </xf>
    <xf numFmtId="0" fontId="0" fillId="7" borderId="0" xfId="0" applyFont="1" applyFill="1" applyAlignment="1" applyProtection="1">
      <alignment vertical="center"/>
      <protection/>
    </xf>
    <xf numFmtId="0" fontId="9" fillId="7" borderId="0" xfId="0" applyNumberFormat="1" applyFont="1" applyFill="1" applyBorder="1" applyAlignment="1" applyProtection="1">
      <alignment horizontal="center" vertical="center"/>
      <protection/>
    </xf>
    <xf numFmtId="0" fontId="8" fillId="7" borderId="0" xfId="0" applyNumberFormat="1" applyFont="1" applyFill="1" applyBorder="1" applyAlignment="1" applyProtection="1">
      <alignment horizontal="center" vertical="center"/>
      <protection/>
    </xf>
    <xf numFmtId="0" fontId="64" fillId="7" borderId="0" xfId="0" applyFont="1" applyFill="1" applyBorder="1" applyAlignment="1" applyProtection="1">
      <alignment vertical="center"/>
      <protection/>
    </xf>
    <xf numFmtId="0" fontId="64" fillId="7" borderId="0" xfId="0" applyFont="1" applyFill="1" applyAlignment="1" applyProtection="1">
      <alignment vertical="center"/>
      <protection/>
    </xf>
    <xf numFmtId="0" fontId="64" fillId="0" borderId="0" xfId="0" applyFont="1" applyAlignment="1" applyProtection="1">
      <alignment vertical="center"/>
      <protection/>
    </xf>
    <xf numFmtId="0" fontId="65" fillId="7"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66" fillId="7" borderId="0" xfId="0" applyFont="1" applyFill="1" applyBorder="1" applyAlignment="1" applyProtection="1">
      <alignment vertical="center"/>
      <protection/>
    </xf>
    <xf numFmtId="0" fontId="67" fillId="7" borderId="0" xfId="0" applyFont="1" applyFill="1" applyBorder="1" applyAlignment="1" applyProtection="1">
      <alignment horizontal="center" vertical="center"/>
      <protection/>
    </xf>
    <xf numFmtId="0" fontId="68" fillId="7" borderId="0" xfId="0" applyFont="1" applyFill="1" applyBorder="1" applyAlignment="1" applyProtection="1">
      <alignment vertical="center"/>
      <protection/>
    </xf>
    <xf numFmtId="0" fontId="0" fillId="7" borderId="0" xfId="0" applyFill="1" applyAlignment="1" applyProtection="1">
      <alignment vertical="center"/>
      <protection/>
    </xf>
    <xf numFmtId="0" fontId="0" fillId="7" borderId="0" xfId="0" applyFill="1" applyBorder="1" applyAlignment="1" applyProtection="1">
      <alignment vertical="center"/>
      <protection/>
    </xf>
    <xf numFmtId="0" fontId="0" fillId="7" borderId="0" xfId="0" applyFont="1" applyFill="1" applyBorder="1" applyAlignment="1" applyProtection="1">
      <alignment horizontal="center" vertical="center"/>
      <protection/>
    </xf>
    <xf numFmtId="0" fontId="58" fillId="7" borderId="0" xfId="0" applyFont="1" applyFill="1" applyBorder="1" applyAlignment="1" applyProtection="1">
      <alignment vertical="center"/>
      <protection/>
    </xf>
    <xf numFmtId="0" fontId="0" fillId="7" borderId="0" xfId="0" applyFont="1" applyFill="1" applyBorder="1" applyAlignment="1" applyProtection="1">
      <alignment vertical="center"/>
      <protection/>
    </xf>
    <xf numFmtId="0" fontId="69" fillId="7" borderId="0" xfId="0" applyFont="1" applyFill="1" applyBorder="1" applyAlignment="1" applyProtection="1">
      <alignment vertical="center"/>
      <protection/>
    </xf>
    <xf numFmtId="0" fontId="0" fillId="7" borderId="10" xfId="0" applyFont="1" applyFill="1" applyBorder="1" applyAlignment="1" applyProtection="1">
      <alignment vertical="center"/>
      <protection/>
    </xf>
    <xf numFmtId="0" fontId="0" fillId="7" borderId="11" xfId="0" applyFont="1" applyFill="1" applyBorder="1" applyAlignment="1" applyProtection="1">
      <alignment vertical="center"/>
      <protection/>
    </xf>
    <xf numFmtId="0" fontId="0" fillId="7" borderId="0" xfId="0" applyFill="1" applyBorder="1" applyAlignment="1" applyProtection="1">
      <alignment horizontal="left" vertical="center"/>
      <protection/>
    </xf>
    <xf numFmtId="0" fontId="0" fillId="33" borderId="12" xfId="0"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0" fillId="7" borderId="0" xfId="0" applyFill="1" applyBorder="1" applyAlignment="1" applyProtection="1">
      <alignment horizontal="center" vertical="center" wrapText="1"/>
      <protection/>
    </xf>
    <xf numFmtId="0" fontId="8" fillId="7" borderId="0" xfId="0" applyNumberFormat="1" applyFont="1" applyFill="1" applyBorder="1" applyAlignment="1" applyProtection="1">
      <alignment vertical="center"/>
      <protection/>
    </xf>
    <xf numFmtId="0" fontId="0" fillId="7" borderId="0" xfId="0" applyFill="1" applyBorder="1" applyAlignment="1" applyProtection="1">
      <alignment vertical="center"/>
      <protection/>
    </xf>
    <xf numFmtId="0" fontId="65" fillId="7" borderId="0" xfId="0" applyFont="1" applyFill="1" applyBorder="1" applyAlignment="1" applyProtection="1">
      <alignment vertical="center"/>
      <protection/>
    </xf>
    <xf numFmtId="0" fontId="10" fillId="7" borderId="0" xfId="0" applyFont="1" applyFill="1" applyAlignment="1" applyProtection="1">
      <alignment vertical="center"/>
      <protection/>
    </xf>
    <xf numFmtId="0" fontId="10" fillId="0" borderId="0" xfId="0" applyFont="1" applyAlignment="1" applyProtection="1">
      <alignment vertical="center"/>
      <protection/>
    </xf>
    <xf numFmtId="0" fontId="0" fillId="0" borderId="0" xfId="0" applyFont="1" applyFill="1" applyAlignment="1" applyProtection="1">
      <alignment vertical="center"/>
      <protection/>
    </xf>
    <xf numFmtId="0" fontId="0" fillId="33" borderId="13" xfId="0" applyFill="1" applyBorder="1" applyAlignment="1" applyProtection="1">
      <alignment horizontal="center" vertical="center"/>
      <protection/>
    </xf>
    <xf numFmtId="0" fontId="0" fillId="6" borderId="0" xfId="0" applyNumberFormat="1" applyFont="1" applyFill="1" applyAlignment="1" applyProtection="1">
      <alignment vertical="center"/>
      <protection hidden="1"/>
    </xf>
    <xf numFmtId="0" fontId="0" fillId="7" borderId="0" xfId="0" applyFont="1" applyFill="1" applyAlignment="1" applyProtection="1">
      <alignment vertical="center"/>
      <protection hidden="1"/>
    </xf>
    <xf numFmtId="0" fontId="0" fillId="0" borderId="0" xfId="0" applyFont="1" applyAlignment="1" applyProtection="1">
      <alignment vertical="center"/>
      <protection hidden="1"/>
    </xf>
    <xf numFmtId="176" fontId="0" fillId="6" borderId="0" xfId="0" applyNumberFormat="1" applyFont="1" applyFill="1" applyAlignment="1" applyProtection="1">
      <alignment vertical="center"/>
      <protection hidden="1"/>
    </xf>
    <xf numFmtId="0" fontId="0" fillId="6" borderId="0" xfId="0" applyNumberFormat="1" applyFont="1" applyFill="1" applyAlignment="1" applyProtection="1">
      <alignment vertical="center"/>
      <protection hidden="1"/>
    </xf>
    <xf numFmtId="0" fontId="6" fillId="7" borderId="0" xfId="0" applyFont="1" applyFill="1" applyAlignment="1" applyProtection="1">
      <alignment vertical="center"/>
      <protection hidden="1"/>
    </xf>
    <xf numFmtId="0" fontId="6" fillId="0" borderId="0" xfId="0" applyFont="1" applyAlignment="1" applyProtection="1">
      <alignment vertical="center"/>
      <protection hidden="1"/>
    </xf>
    <xf numFmtId="0" fontId="5" fillId="7" borderId="0" xfId="0" applyFont="1" applyFill="1" applyAlignment="1" applyProtection="1">
      <alignment vertical="center"/>
      <protection hidden="1"/>
    </xf>
    <xf numFmtId="0" fontId="5" fillId="0" borderId="0" xfId="0" applyFont="1" applyAlignment="1" applyProtection="1">
      <alignment vertical="center"/>
      <protection hidden="1"/>
    </xf>
    <xf numFmtId="0" fontId="1" fillId="7" borderId="0" xfId="0" applyFont="1" applyFill="1" applyAlignment="1" applyProtection="1">
      <alignment vertical="center"/>
      <protection hidden="1"/>
    </xf>
    <xf numFmtId="0" fontId="1" fillId="0" borderId="0" xfId="0" applyFont="1" applyAlignment="1" applyProtection="1">
      <alignment vertical="center"/>
      <protection hidden="1"/>
    </xf>
    <xf numFmtId="0" fontId="3" fillId="7"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7" borderId="0" xfId="0" applyFont="1" applyFill="1" applyAlignment="1" applyProtection="1">
      <alignment horizontal="center" vertical="center"/>
      <protection hidden="1"/>
    </xf>
    <xf numFmtId="0" fontId="1" fillId="7" borderId="0" xfId="0"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3" borderId="14" xfId="0" applyFill="1" applyBorder="1" applyAlignment="1" applyProtection="1">
      <alignment horizontal="center" vertical="center"/>
      <protection/>
    </xf>
    <xf numFmtId="0" fontId="0" fillId="7" borderId="0" xfId="0" applyFont="1" applyFill="1" applyBorder="1" applyAlignment="1" applyProtection="1">
      <alignment/>
      <protection/>
    </xf>
    <xf numFmtId="0" fontId="0" fillId="7" borderId="0" xfId="0" applyFont="1" applyFill="1" applyAlignment="1" applyProtection="1">
      <alignment vertical="top"/>
      <protection/>
    </xf>
    <xf numFmtId="0" fontId="0" fillId="7" borderId="0" xfId="0" applyFont="1" applyFill="1" applyBorder="1" applyAlignment="1" applyProtection="1">
      <alignment horizontal="center" vertical="center"/>
      <protection/>
    </xf>
    <xf numFmtId="0" fontId="0" fillId="6" borderId="15" xfId="0" applyNumberFormat="1" applyFont="1" applyFill="1" applyBorder="1" applyAlignment="1" applyProtection="1">
      <alignment horizontal="center" vertical="center"/>
      <protection/>
    </xf>
    <xf numFmtId="0" fontId="8" fillId="33" borderId="15" xfId="0" applyNumberFormat="1" applyFont="1" applyFill="1" applyBorder="1" applyAlignment="1" applyProtection="1">
      <alignment horizontal="center" vertical="center"/>
      <protection locked="0"/>
    </xf>
    <xf numFmtId="0" fontId="70" fillId="7" borderId="0" xfId="0" applyFont="1" applyFill="1" applyBorder="1" applyAlignment="1" applyProtection="1">
      <alignment vertical="center"/>
      <protection/>
    </xf>
    <xf numFmtId="0" fontId="70" fillId="7" borderId="12" xfId="0" applyFont="1" applyFill="1" applyBorder="1" applyAlignment="1" applyProtection="1">
      <alignment horizontal="center" vertical="center"/>
      <protection/>
    </xf>
    <xf numFmtId="0" fontId="71" fillId="7" borderId="0" xfId="0" applyFont="1" applyFill="1" applyAlignment="1" applyProtection="1">
      <alignment vertical="center"/>
      <protection/>
    </xf>
    <xf numFmtId="0" fontId="72" fillId="7" borderId="0" xfId="0" applyFont="1" applyFill="1" applyBorder="1" applyAlignment="1" applyProtection="1">
      <alignment vertical="center"/>
      <protection/>
    </xf>
    <xf numFmtId="0" fontId="70" fillId="7" borderId="0" xfId="0" applyFont="1" applyFill="1" applyAlignment="1" applyProtection="1">
      <alignment vertical="center"/>
      <protection/>
    </xf>
    <xf numFmtId="0" fontId="70" fillId="7" borderId="0" xfId="0" applyFont="1" applyFill="1" applyAlignment="1" applyProtection="1">
      <alignment horizontal="center" vertical="center"/>
      <protection/>
    </xf>
    <xf numFmtId="0" fontId="73" fillId="6" borderId="0" xfId="0" applyNumberFormat="1" applyFont="1" applyFill="1" applyAlignment="1" applyProtection="1">
      <alignment vertical="center"/>
      <protection hidden="1"/>
    </xf>
    <xf numFmtId="0" fontId="74" fillId="6" borderId="16" xfId="0" applyNumberFormat="1" applyFont="1" applyFill="1" applyBorder="1" applyAlignment="1" applyProtection="1">
      <alignment vertical="center"/>
      <protection hidden="1"/>
    </xf>
    <xf numFmtId="0" fontId="74" fillId="6" borderId="17" xfId="0" applyNumberFormat="1" applyFont="1" applyFill="1" applyBorder="1" applyAlignment="1" applyProtection="1">
      <alignment vertical="center"/>
      <protection hidden="1"/>
    </xf>
    <xf numFmtId="0" fontId="75" fillId="6" borderId="0" xfId="0" applyNumberFormat="1" applyFont="1" applyFill="1" applyAlignment="1" applyProtection="1">
      <alignment vertical="center"/>
      <protection hidden="1"/>
    </xf>
    <xf numFmtId="0" fontId="74" fillId="6" borderId="0" xfId="0" applyNumberFormat="1" applyFont="1" applyFill="1" applyAlignment="1" applyProtection="1">
      <alignment vertical="center"/>
      <protection hidden="1"/>
    </xf>
    <xf numFmtId="0" fontId="74" fillId="6" borderId="12" xfId="0" applyNumberFormat="1" applyFont="1" applyFill="1" applyBorder="1" applyAlignment="1" applyProtection="1">
      <alignment horizontal="center" vertical="center"/>
      <protection hidden="1"/>
    </xf>
    <xf numFmtId="0" fontId="74" fillId="6" borderId="0" xfId="0" applyNumberFormat="1" applyFont="1" applyFill="1" applyAlignment="1" applyProtection="1">
      <alignment horizontal="left" vertical="center"/>
      <protection hidden="1"/>
    </xf>
    <xf numFmtId="0" fontId="74" fillId="6" borderId="0" xfId="0" applyNumberFormat="1" applyFont="1" applyFill="1" applyAlignment="1" applyProtection="1">
      <alignment horizontal="center" vertical="center"/>
      <protection hidden="1"/>
    </xf>
    <xf numFmtId="0" fontId="74" fillId="6" borderId="0" xfId="0" applyNumberFormat="1" applyFont="1" applyFill="1" applyAlignment="1" applyProtection="1">
      <alignment horizontal="center" vertical="center" textRotation="255"/>
      <protection hidden="1"/>
    </xf>
    <xf numFmtId="0" fontId="76" fillId="6" borderId="0" xfId="0" applyNumberFormat="1" applyFont="1" applyFill="1" applyAlignment="1" applyProtection="1">
      <alignment vertical="center"/>
      <protection hidden="1"/>
    </xf>
    <xf numFmtId="0" fontId="76" fillId="6" borderId="0" xfId="0" applyNumberFormat="1" applyFont="1" applyFill="1" applyAlignment="1" applyProtection="1">
      <alignment horizontal="center" vertical="center"/>
      <protection hidden="1"/>
    </xf>
    <xf numFmtId="0" fontId="77" fillId="6" borderId="0" xfId="0" applyNumberFormat="1" applyFont="1" applyFill="1" applyBorder="1" applyAlignment="1" applyProtection="1">
      <alignment vertical="center"/>
      <protection hidden="1"/>
    </xf>
    <xf numFmtId="0" fontId="70" fillId="7" borderId="0" xfId="0" applyFont="1" applyFill="1" applyBorder="1" applyAlignment="1" applyProtection="1">
      <alignment horizontal="center" vertical="center"/>
      <protection/>
    </xf>
    <xf numFmtId="0" fontId="65" fillId="7" borderId="0" xfId="0" applyFont="1" applyFill="1" applyBorder="1" applyAlignment="1" applyProtection="1">
      <alignment horizontal="left" vertical="center"/>
      <protection hidden="1"/>
    </xf>
    <xf numFmtId="0" fontId="0" fillId="7" borderId="0" xfId="0" applyFill="1" applyBorder="1" applyAlignment="1" applyProtection="1">
      <alignment vertical="center"/>
      <protection hidden="1"/>
    </xf>
    <xf numFmtId="0" fontId="78" fillId="7" borderId="0" xfId="0" applyFont="1" applyFill="1" applyAlignment="1" applyProtection="1">
      <alignment vertical="center"/>
      <protection/>
    </xf>
    <xf numFmtId="0" fontId="79" fillId="0" borderId="0" xfId="0" applyFont="1" applyAlignment="1">
      <alignment vertical="center"/>
    </xf>
    <xf numFmtId="0" fontId="79" fillId="0" borderId="0" xfId="0" applyFont="1" applyAlignment="1">
      <alignment horizontal="center" vertical="center" wrapText="1"/>
    </xf>
    <xf numFmtId="0" fontId="79" fillId="0" borderId="0" xfId="0" applyFont="1" applyAlignment="1">
      <alignment vertical="center"/>
    </xf>
    <xf numFmtId="0" fontId="0" fillId="0" borderId="0" xfId="0" applyBorder="1" applyAlignment="1">
      <alignment vertical="center"/>
    </xf>
    <xf numFmtId="0" fontId="79" fillId="0" borderId="0" xfId="0" applyFont="1" applyBorder="1" applyAlignment="1">
      <alignment vertical="center"/>
    </xf>
    <xf numFmtId="0" fontId="0" fillId="6" borderId="15" xfId="0" applyNumberFormat="1" applyFont="1" applyFill="1" applyBorder="1" applyAlignment="1" applyProtection="1">
      <alignment horizontal="center" vertical="center"/>
      <protection/>
    </xf>
    <xf numFmtId="0" fontId="80" fillId="7" borderId="0" xfId="0" applyFont="1" applyFill="1" applyBorder="1" applyAlignment="1" applyProtection="1">
      <alignment vertical="center"/>
      <protection/>
    </xf>
    <xf numFmtId="0" fontId="81" fillId="7" borderId="0" xfId="0" applyFont="1" applyFill="1" applyBorder="1" applyAlignment="1" applyProtection="1">
      <alignment vertical="center"/>
      <protection/>
    </xf>
    <xf numFmtId="0" fontId="74" fillId="6" borderId="15" xfId="0" applyNumberFormat="1" applyFont="1" applyFill="1" applyBorder="1" applyAlignment="1" applyProtection="1">
      <alignment horizontal="center" vertical="center"/>
      <protection hidden="1"/>
    </xf>
    <xf numFmtId="0" fontId="1" fillId="6" borderId="0" xfId="0" applyFont="1" applyFill="1" applyAlignment="1" applyProtection="1">
      <alignment vertical="center"/>
      <protection hidden="1"/>
    </xf>
    <xf numFmtId="0" fontId="3" fillId="6" borderId="0" xfId="0" applyFont="1" applyFill="1" applyAlignment="1" applyProtection="1">
      <alignment vertical="center"/>
      <protection hidden="1"/>
    </xf>
    <xf numFmtId="0" fontId="0" fillId="6" borderId="0" xfId="0" applyFont="1" applyFill="1" applyAlignment="1" applyProtection="1">
      <alignment vertical="center"/>
      <protection hidden="1"/>
    </xf>
    <xf numFmtId="0" fontId="77" fillId="6" borderId="18" xfId="0" applyNumberFormat="1" applyFont="1" applyFill="1" applyBorder="1" applyAlignment="1" applyProtection="1">
      <alignment horizontal="center" vertical="center" shrinkToFit="1"/>
      <protection hidden="1"/>
    </xf>
    <xf numFmtId="0" fontId="77" fillId="6" borderId="19" xfId="0" applyNumberFormat="1" applyFont="1" applyFill="1" applyBorder="1" applyAlignment="1" applyProtection="1">
      <alignment horizontal="center" vertical="center" shrinkToFit="1"/>
      <protection hidden="1"/>
    </xf>
    <xf numFmtId="0" fontId="77" fillId="6" borderId="20" xfId="0" applyNumberFormat="1" applyFont="1" applyFill="1" applyBorder="1" applyAlignment="1" applyProtection="1">
      <alignment horizontal="center" vertical="center" shrinkToFit="1"/>
      <protection hidden="1"/>
    </xf>
    <xf numFmtId="0" fontId="77" fillId="6" borderId="21" xfId="0" applyNumberFormat="1" applyFont="1" applyFill="1" applyBorder="1" applyAlignment="1" applyProtection="1">
      <alignment horizontal="center" vertical="center" shrinkToFit="1"/>
      <protection hidden="1"/>
    </xf>
    <xf numFmtId="0" fontId="77" fillId="6" borderId="0" xfId="0" applyNumberFormat="1" applyFont="1" applyFill="1" applyBorder="1" applyAlignment="1" applyProtection="1">
      <alignment horizontal="center" vertical="center" shrinkToFit="1"/>
      <protection hidden="1"/>
    </xf>
    <xf numFmtId="0" fontId="77" fillId="6" borderId="22" xfId="0" applyNumberFormat="1" applyFont="1" applyFill="1" applyBorder="1" applyAlignment="1" applyProtection="1">
      <alignment horizontal="center" vertical="center" shrinkToFit="1"/>
      <protection hidden="1"/>
    </xf>
    <xf numFmtId="0" fontId="77" fillId="6" borderId="23" xfId="0" applyNumberFormat="1" applyFont="1" applyFill="1" applyBorder="1" applyAlignment="1" applyProtection="1">
      <alignment horizontal="center" vertical="center" shrinkToFit="1"/>
      <protection hidden="1"/>
    </xf>
    <xf numFmtId="0" fontId="77" fillId="6" borderId="24" xfId="0" applyNumberFormat="1" applyFont="1" applyFill="1" applyBorder="1" applyAlignment="1" applyProtection="1">
      <alignment horizontal="center" vertical="center" shrinkToFit="1"/>
      <protection hidden="1"/>
    </xf>
    <xf numFmtId="0" fontId="77" fillId="6" borderId="25" xfId="0" applyNumberFormat="1" applyFont="1" applyFill="1" applyBorder="1" applyAlignment="1" applyProtection="1">
      <alignment horizontal="center" vertical="center" shrinkToFit="1"/>
      <protection hidden="1"/>
    </xf>
    <xf numFmtId="0" fontId="74" fillId="6" borderId="26" xfId="0" applyNumberFormat="1" applyFont="1" applyFill="1" applyBorder="1" applyAlignment="1" applyProtection="1">
      <alignment horizontal="center" vertical="center"/>
      <protection hidden="1"/>
    </xf>
    <xf numFmtId="0" fontId="74" fillId="6" borderId="27" xfId="0" applyNumberFormat="1" applyFont="1" applyFill="1" applyBorder="1" applyAlignment="1" applyProtection="1">
      <alignment horizontal="center" vertical="center"/>
      <protection hidden="1"/>
    </xf>
    <xf numFmtId="0" fontId="74" fillId="6" borderId="28" xfId="0" applyNumberFormat="1" applyFont="1" applyFill="1" applyBorder="1" applyAlignment="1" applyProtection="1">
      <alignment horizontal="center" vertical="center"/>
      <protection hidden="1"/>
    </xf>
    <xf numFmtId="0" fontId="76" fillId="6" borderId="29" xfId="0" applyNumberFormat="1" applyFont="1" applyFill="1" applyBorder="1" applyAlignment="1" applyProtection="1">
      <alignment horizontal="center" vertical="center" shrinkToFit="1"/>
      <protection hidden="1"/>
    </xf>
    <xf numFmtId="0" fontId="82" fillId="6" borderId="30" xfId="0" applyNumberFormat="1" applyFont="1" applyFill="1" applyBorder="1" applyAlignment="1" applyProtection="1">
      <alignment horizontal="center" vertical="center" shrinkToFit="1"/>
      <protection hidden="1"/>
    </xf>
    <xf numFmtId="0" fontId="82" fillId="6" borderId="31" xfId="0" applyNumberFormat="1" applyFont="1" applyFill="1" applyBorder="1" applyAlignment="1" applyProtection="1">
      <alignment horizontal="center" vertical="center" shrinkToFit="1"/>
      <protection hidden="1"/>
    </xf>
    <xf numFmtId="0" fontId="75" fillId="6" borderId="30" xfId="0" applyNumberFormat="1" applyFont="1" applyFill="1" applyBorder="1" applyAlignment="1" applyProtection="1">
      <alignment horizontal="center" vertical="center" shrinkToFit="1"/>
      <protection hidden="1"/>
    </xf>
    <xf numFmtId="0" fontId="75" fillId="6" borderId="31" xfId="0" applyNumberFormat="1" applyFont="1" applyFill="1" applyBorder="1" applyAlignment="1" applyProtection="1">
      <alignment horizontal="center" vertical="center" shrinkToFit="1"/>
      <protection hidden="1"/>
    </xf>
    <xf numFmtId="0" fontId="74" fillId="6" borderId="32" xfId="0" applyNumberFormat="1" applyFont="1" applyFill="1" applyBorder="1" applyAlignment="1" applyProtection="1">
      <alignment horizontal="center" vertical="center"/>
      <protection hidden="1"/>
    </xf>
    <xf numFmtId="0" fontId="74" fillId="6" borderId="32" xfId="0" applyNumberFormat="1" applyFont="1" applyFill="1" applyBorder="1" applyAlignment="1" applyProtection="1">
      <alignment horizontal="center" vertical="center" shrinkToFit="1"/>
      <protection hidden="1"/>
    </xf>
    <xf numFmtId="0" fontId="74" fillId="6" borderId="15" xfId="0" applyNumberFormat="1" applyFont="1" applyFill="1" applyBorder="1" applyAlignment="1" applyProtection="1">
      <alignment horizontal="center" vertical="center"/>
      <protection hidden="1"/>
    </xf>
    <xf numFmtId="0" fontId="74" fillId="6" borderId="33" xfId="0" applyNumberFormat="1" applyFont="1" applyFill="1" applyBorder="1" applyAlignment="1" applyProtection="1">
      <alignment horizontal="center" vertical="center"/>
      <protection hidden="1"/>
    </xf>
    <xf numFmtId="0" fontId="77" fillId="6" borderId="18" xfId="0" applyNumberFormat="1" applyFont="1" applyFill="1" applyBorder="1" applyAlignment="1" applyProtection="1">
      <alignment horizontal="center" vertical="center"/>
      <protection hidden="1"/>
    </xf>
    <xf numFmtId="0" fontId="77" fillId="6" borderId="19" xfId="0" applyNumberFormat="1" applyFont="1" applyFill="1" applyBorder="1" applyAlignment="1" applyProtection="1">
      <alignment horizontal="center" vertical="center"/>
      <protection hidden="1"/>
    </xf>
    <xf numFmtId="0" fontId="77" fillId="6" borderId="34" xfId="0" applyNumberFormat="1" applyFont="1" applyFill="1" applyBorder="1" applyAlignment="1" applyProtection="1">
      <alignment horizontal="center" vertical="center"/>
      <protection hidden="1"/>
    </xf>
    <xf numFmtId="0" fontId="77" fillId="6" borderId="10" xfId="0" applyNumberFormat="1" applyFont="1" applyFill="1" applyBorder="1" applyAlignment="1" applyProtection="1">
      <alignment horizontal="center" vertical="center"/>
      <protection hidden="1"/>
    </xf>
    <xf numFmtId="0" fontId="77" fillId="6" borderId="11" xfId="0" applyNumberFormat="1" applyFont="1" applyFill="1" applyBorder="1" applyAlignment="1" applyProtection="1">
      <alignment horizontal="center" vertical="center"/>
      <protection hidden="1"/>
    </xf>
    <xf numFmtId="0" fontId="77" fillId="6" borderId="35" xfId="0" applyNumberFormat="1" applyFont="1" applyFill="1" applyBorder="1" applyAlignment="1" applyProtection="1">
      <alignment horizontal="center" vertical="center"/>
      <protection hidden="1"/>
    </xf>
    <xf numFmtId="0" fontId="77" fillId="6" borderId="23" xfId="0" applyNumberFormat="1" applyFont="1" applyFill="1" applyBorder="1" applyAlignment="1" applyProtection="1">
      <alignment horizontal="center" vertical="center"/>
      <protection hidden="1"/>
    </xf>
    <xf numFmtId="0" fontId="77" fillId="6" borderId="24" xfId="0" applyNumberFormat="1" applyFont="1" applyFill="1" applyBorder="1" applyAlignment="1" applyProtection="1">
      <alignment horizontal="center" vertical="center"/>
      <protection hidden="1"/>
    </xf>
    <xf numFmtId="0" fontId="77" fillId="6" borderId="36" xfId="0" applyNumberFormat="1" applyFont="1" applyFill="1" applyBorder="1" applyAlignment="1" applyProtection="1">
      <alignment horizontal="center" vertical="center"/>
      <protection hidden="1"/>
    </xf>
    <xf numFmtId="0" fontId="75" fillId="6" borderId="23" xfId="0" applyNumberFormat="1" applyFont="1" applyFill="1" applyBorder="1" applyAlignment="1" applyProtection="1">
      <alignment horizontal="center" vertical="center" shrinkToFit="1"/>
      <protection hidden="1"/>
    </xf>
    <xf numFmtId="0" fontId="75" fillId="6" borderId="24" xfId="0" applyNumberFormat="1" applyFont="1" applyFill="1" applyBorder="1" applyAlignment="1" applyProtection="1">
      <alignment horizontal="center" vertical="center" shrinkToFit="1"/>
      <protection hidden="1"/>
    </xf>
    <xf numFmtId="0" fontId="75" fillId="6" borderId="37" xfId="0" applyNumberFormat="1" applyFont="1" applyFill="1" applyBorder="1" applyAlignment="1" applyProtection="1">
      <alignment horizontal="center" vertical="center" shrinkToFit="1"/>
      <protection hidden="1"/>
    </xf>
    <xf numFmtId="0" fontId="74" fillId="6" borderId="38" xfId="0" applyNumberFormat="1" applyFont="1" applyFill="1" applyBorder="1" applyAlignment="1" applyProtection="1">
      <alignment horizontal="center" vertical="center"/>
      <protection hidden="1"/>
    </xf>
    <xf numFmtId="0" fontId="74" fillId="6" borderId="29" xfId="0" applyNumberFormat="1" applyFont="1" applyFill="1" applyBorder="1" applyAlignment="1" applyProtection="1">
      <alignment horizontal="center" vertical="center"/>
      <protection hidden="1"/>
    </xf>
    <xf numFmtId="0" fontId="74" fillId="6" borderId="39" xfId="0" applyNumberFormat="1" applyFont="1" applyFill="1" applyBorder="1" applyAlignment="1" applyProtection="1">
      <alignment horizontal="center" vertical="center"/>
      <protection hidden="1"/>
    </xf>
    <xf numFmtId="0" fontId="76" fillId="6" borderId="18" xfId="0" applyNumberFormat="1" applyFont="1" applyFill="1" applyBorder="1" applyAlignment="1" applyProtection="1">
      <alignment horizontal="center" vertical="center" shrinkToFit="1"/>
      <protection hidden="1"/>
    </xf>
    <xf numFmtId="0" fontId="76" fillId="6" borderId="19" xfId="0" applyNumberFormat="1" applyFont="1" applyFill="1" applyBorder="1" applyAlignment="1" applyProtection="1">
      <alignment horizontal="center" vertical="center" shrinkToFit="1"/>
      <protection hidden="1"/>
    </xf>
    <xf numFmtId="0" fontId="76" fillId="6" borderId="40" xfId="0" applyNumberFormat="1" applyFont="1" applyFill="1" applyBorder="1" applyAlignment="1" applyProtection="1">
      <alignment horizontal="center" vertical="center" shrinkToFit="1"/>
      <protection hidden="1"/>
    </xf>
    <xf numFmtId="0" fontId="74" fillId="6" borderId="41" xfId="0" applyNumberFormat="1" applyFont="1" applyFill="1" applyBorder="1" applyAlignment="1" applyProtection="1">
      <alignment horizontal="center" vertical="center" wrapText="1"/>
      <protection hidden="1"/>
    </xf>
    <xf numFmtId="0" fontId="74" fillId="6" borderId="16" xfId="0" applyNumberFormat="1" applyFont="1" applyFill="1" applyBorder="1" applyAlignment="1" applyProtection="1">
      <alignment horizontal="center" vertical="center"/>
      <protection hidden="1"/>
    </xf>
    <xf numFmtId="0" fontId="74" fillId="6" borderId="42" xfId="0" applyNumberFormat="1" applyFont="1" applyFill="1" applyBorder="1" applyAlignment="1" applyProtection="1">
      <alignment horizontal="center" vertical="center"/>
      <protection hidden="1"/>
    </xf>
    <xf numFmtId="0" fontId="74" fillId="6" borderId="43" xfId="0" applyNumberFormat="1" applyFont="1" applyFill="1" applyBorder="1" applyAlignment="1" applyProtection="1">
      <alignment horizontal="center" vertical="center"/>
      <protection hidden="1"/>
    </xf>
    <xf numFmtId="0" fontId="74" fillId="6" borderId="44" xfId="0" applyNumberFormat="1" applyFont="1" applyFill="1" applyBorder="1" applyAlignment="1" applyProtection="1">
      <alignment horizontal="center" vertical="center"/>
      <protection hidden="1"/>
    </xf>
    <xf numFmtId="0" fontId="74" fillId="6" borderId="45" xfId="0" applyNumberFormat="1" applyFont="1" applyFill="1" applyBorder="1" applyAlignment="1" applyProtection="1">
      <alignment horizontal="center" vertical="center"/>
      <protection hidden="1"/>
    </xf>
    <xf numFmtId="0" fontId="77" fillId="6" borderId="46" xfId="0" applyNumberFormat="1" applyFont="1" applyFill="1" applyBorder="1" applyAlignment="1" applyProtection="1">
      <alignment horizontal="center" vertical="center"/>
      <protection hidden="1"/>
    </xf>
    <xf numFmtId="0" fontId="77" fillId="6" borderId="47" xfId="0" applyNumberFormat="1" applyFont="1" applyFill="1" applyBorder="1" applyAlignment="1" applyProtection="1">
      <alignment horizontal="center" vertical="center"/>
      <protection hidden="1"/>
    </xf>
    <xf numFmtId="0" fontId="77" fillId="6" borderId="48" xfId="0" applyNumberFormat="1" applyFont="1" applyFill="1" applyBorder="1" applyAlignment="1" applyProtection="1">
      <alignment horizontal="center" vertical="center"/>
      <protection hidden="1"/>
    </xf>
    <xf numFmtId="0" fontId="76" fillId="6" borderId="49" xfId="0" applyNumberFormat="1" applyFont="1" applyFill="1" applyBorder="1" applyAlignment="1" applyProtection="1">
      <alignment horizontal="center" vertical="center" shrinkToFit="1"/>
      <protection hidden="1"/>
    </xf>
    <xf numFmtId="0" fontId="76" fillId="6" borderId="34" xfId="0" applyNumberFormat="1" applyFont="1" applyFill="1" applyBorder="1" applyAlignment="1" applyProtection="1">
      <alignment horizontal="center" vertical="center" shrinkToFit="1"/>
      <protection hidden="1"/>
    </xf>
    <xf numFmtId="0" fontId="64" fillId="33" borderId="50" xfId="0" applyFont="1" applyFill="1" applyBorder="1" applyAlignment="1" applyProtection="1">
      <alignment horizontal="center" vertical="center"/>
      <protection locked="0"/>
    </xf>
    <xf numFmtId="0" fontId="64" fillId="33" borderId="12" xfId="0" applyFont="1" applyFill="1" applyBorder="1" applyAlignment="1" applyProtection="1">
      <alignment horizontal="center" vertical="center"/>
      <protection locked="0"/>
    </xf>
    <xf numFmtId="0" fontId="74" fillId="6" borderId="51" xfId="0" applyNumberFormat="1" applyFont="1" applyFill="1" applyBorder="1" applyAlignment="1" applyProtection="1">
      <alignment horizontal="center" vertical="center"/>
      <protection hidden="1"/>
    </xf>
    <xf numFmtId="0" fontId="74" fillId="6" borderId="52" xfId="0" applyNumberFormat="1" applyFont="1" applyFill="1" applyBorder="1" applyAlignment="1" applyProtection="1">
      <alignment horizontal="center" vertical="center"/>
      <protection hidden="1"/>
    </xf>
    <xf numFmtId="0" fontId="74" fillId="6" borderId="53" xfId="0" applyNumberFormat="1" applyFont="1" applyFill="1" applyBorder="1" applyAlignment="1" applyProtection="1">
      <alignment horizontal="center" vertical="center"/>
      <protection hidden="1"/>
    </xf>
    <xf numFmtId="0" fontId="74" fillId="6" borderId="54" xfId="0" applyNumberFormat="1" applyFont="1" applyFill="1" applyBorder="1" applyAlignment="1" applyProtection="1">
      <alignment horizontal="center" vertical="center" textRotation="255"/>
      <protection hidden="1"/>
    </xf>
    <xf numFmtId="0" fontId="74" fillId="6" borderId="55" xfId="0" applyNumberFormat="1" applyFont="1" applyFill="1" applyBorder="1" applyAlignment="1" applyProtection="1">
      <alignment horizontal="center" vertical="center" textRotation="255"/>
      <protection hidden="1"/>
    </xf>
    <xf numFmtId="0" fontId="74" fillId="6" borderId="56" xfId="0" applyNumberFormat="1" applyFont="1" applyFill="1" applyBorder="1" applyAlignment="1" applyProtection="1">
      <alignment horizontal="center" vertical="center" textRotation="255"/>
      <protection hidden="1"/>
    </xf>
    <xf numFmtId="0" fontId="83" fillId="6" borderId="32" xfId="0" applyNumberFormat="1" applyFont="1" applyFill="1" applyBorder="1" applyAlignment="1" applyProtection="1">
      <alignment horizontal="center" vertical="center"/>
      <protection hidden="1"/>
    </xf>
    <xf numFmtId="0" fontId="83" fillId="6" borderId="15" xfId="0" applyNumberFormat="1" applyFont="1" applyFill="1" applyBorder="1" applyAlignment="1" applyProtection="1">
      <alignment horizontal="center" vertical="center"/>
      <protection hidden="1"/>
    </xf>
    <xf numFmtId="0" fontId="84" fillId="6" borderId="0" xfId="0" applyNumberFormat="1" applyFont="1" applyFill="1" applyAlignment="1" applyProtection="1">
      <alignment horizontal="center" vertical="center" shrinkToFit="1"/>
      <protection hidden="1"/>
    </xf>
    <xf numFmtId="0" fontId="11" fillId="33" borderId="50" xfId="0" applyNumberFormat="1" applyFont="1" applyFill="1" applyBorder="1" applyAlignment="1" applyProtection="1">
      <alignment horizontal="center" vertical="center"/>
      <protection locked="0"/>
    </xf>
    <xf numFmtId="0" fontId="11" fillId="33" borderId="12" xfId="0" applyNumberFormat="1" applyFont="1" applyFill="1" applyBorder="1" applyAlignment="1" applyProtection="1">
      <alignment horizontal="center" vertical="center"/>
      <protection locked="0"/>
    </xf>
    <xf numFmtId="0" fontId="11" fillId="33" borderId="57" xfId="0" applyNumberFormat="1" applyFont="1" applyFill="1" applyBorder="1" applyAlignment="1" applyProtection="1">
      <alignment horizontal="center" vertical="center"/>
      <protection locked="0"/>
    </xf>
    <xf numFmtId="0" fontId="11" fillId="33" borderId="58" xfId="0" applyNumberFormat="1" applyFont="1" applyFill="1" applyBorder="1" applyAlignment="1" applyProtection="1">
      <alignment horizontal="center" vertical="center"/>
      <protection locked="0"/>
    </xf>
    <xf numFmtId="0" fontId="11" fillId="33" borderId="38" xfId="0" applyNumberFormat="1" applyFont="1" applyFill="1" applyBorder="1" applyAlignment="1" applyProtection="1">
      <alignment horizontal="center" vertical="center"/>
      <protection locked="0"/>
    </xf>
    <xf numFmtId="0" fontId="9" fillId="7" borderId="0" xfId="0" applyNumberFormat="1" applyFont="1" applyFill="1" applyBorder="1" applyAlignment="1" applyProtection="1">
      <alignment horizontal="center" vertical="center"/>
      <protection/>
    </xf>
    <xf numFmtId="0" fontId="9" fillId="33" borderId="50" xfId="0" applyNumberFormat="1" applyFont="1" applyFill="1" applyBorder="1" applyAlignment="1" applyProtection="1">
      <alignment horizontal="center" vertical="center"/>
      <protection locked="0"/>
    </xf>
    <xf numFmtId="0" fontId="9" fillId="33" borderId="12" xfId="0" applyNumberFormat="1" applyFont="1" applyFill="1" applyBorder="1" applyAlignment="1" applyProtection="1">
      <alignment horizontal="center" vertical="center"/>
      <protection locked="0"/>
    </xf>
    <xf numFmtId="0" fontId="9" fillId="33" borderId="57" xfId="0" applyNumberFormat="1" applyFont="1" applyFill="1" applyBorder="1" applyAlignment="1" applyProtection="1">
      <alignment horizontal="center" vertical="center"/>
      <protection locked="0"/>
    </xf>
    <xf numFmtId="0" fontId="9" fillId="33" borderId="58" xfId="0" applyNumberFormat="1" applyFont="1" applyFill="1" applyBorder="1" applyAlignment="1" applyProtection="1">
      <alignment horizontal="center" vertical="center"/>
      <protection locked="0"/>
    </xf>
    <xf numFmtId="0" fontId="9" fillId="33" borderId="38" xfId="0" applyNumberFormat="1" applyFont="1" applyFill="1" applyBorder="1" applyAlignment="1" applyProtection="1">
      <alignment horizontal="center" vertical="center"/>
      <protection locked="0"/>
    </xf>
    <xf numFmtId="0" fontId="11" fillId="33" borderId="15" xfId="0" applyNumberFormat="1" applyFont="1" applyFill="1" applyBorder="1" applyAlignment="1" applyProtection="1">
      <alignment horizontal="center" vertical="center"/>
      <protection locked="0"/>
    </xf>
    <xf numFmtId="0" fontId="4" fillId="6" borderId="15" xfId="0" applyNumberFormat="1" applyFont="1" applyFill="1" applyBorder="1" applyAlignment="1" applyProtection="1">
      <alignment horizontal="center" vertical="center" textRotation="255"/>
      <protection/>
    </xf>
    <xf numFmtId="0" fontId="85" fillId="6" borderId="15" xfId="0" applyNumberFormat="1" applyFont="1" applyFill="1" applyBorder="1" applyAlignment="1" applyProtection="1">
      <alignment horizontal="center" vertical="center"/>
      <protection/>
    </xf>
    <xf numFmtId="0" fontId="1" fillId="6" borderId="15" xfId="0" applyNumberFormat="1" applyFont="1" applyFill="1" applyBorder="1" applyAlignment="1" applyProtection="1">
      <alignment horizontal="center" vertical="center" wrapText="1"/>
      <protection/>
    </xf>
    <xf numFmtId="0" fontId="1" fillId="6" borderId="15" xfId="0" applyNumberFormat="1" applyFont="1" applyFill="1" applyBorder="1" applyAlignment="1" applyProtection="1">
      <alignment horizontal="center" vertical="center"/>
      <protection/>
    </xf>
    <xf numFmtId="0" fontId="77" fillId="6" borderId="0" xfId="0" applyNumberFormat="1" applyFont="1" applyFill="1" applyBorder="1" applyAlignment="1" applyProtection="1">
      <alignment horizontal="center" vertical="center"/>
      <protection hidden="1"/>
    </xf>
    <xf numFmtId="178" fontId="73" fillId="6" borderId="0" xfId="0" applyNumberFormat="1" applyFont="1" applyFill="1" applyBorder="1" applyAlignment="1" applyProtection="1">
      <alignment horizontal="center" vertical="center"/>
      <protection hidden="1"/>
    </xf>
    <xf numFmtId="0" fontId="73" fillId="6" borderId="0" xfId="0" applyNumberFormat="1" applyFont="1" applyFill="1" applyBorder="1" applyAlignment="1" applyProtection="1">
      <alignment horizontal="center" vertical="center" shrinkToFit="1"/>
      <protection hidden="1"/>
    </xf>
    <xf numFmtId="178" fontId="73" fillId="6" borderId="0" xfId="0" applyNumberFormat="1" applyFont="1" applyFill="1" applyBorder="1" applyAlignment="1" applyProtection="1">
      <alignment horizontal="center" vertical="center" shrinkToFit="1"/>
      <protection hidden="1"/>
    </xf>
    <xf numFmtId="0" fontId="0" fillId="33" borderId="50"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38" xfId="0" applyFont="1" applyFill="1" applyBorder="1" applyAlignment="1" applyProtection="1">
      <alignment horizontal="center" vertical="center"/>
      <protection locked="0"/>
    </xf>
    <xf numFmtId="0" fontId="84" fillId="6" borderId="59" xfId="0" applyNumberFormat="1" applyFont="1" applyFill="1" applyBorder="1" applyAlignment="1" applyProtection="1">
      <alignment horizontal="center" vertical="center"/>
      <protection hidden="1"/>
    </xf>
    <xf numFmtId="0" fontId="84" fillId="6" borderId="19" xfId="0" applyNumberFormat="1" applyFont="1" applyFill="1" applyBorder="1" applyAlignment="1" applyProtection="1">
      <alignment horizontal="center" vertical="center"/>
      <protection hidden="1"/>
    </xf>
    <xf numFmtId="0" fontId="84" fillId="6" borderId="20" xfId="0" applyNumberFormat="1" applyFont="1" applyFill="1" applyBorder="1" applyAlignment="1" applyProtection="1">
      <alignment horizontal="center" vertical="center"/>
      <protection hidden="1"/>
    </xf>
    <xf numFmtId="0" fontId="84" fillId="6" borderId="60" xfId="0" applyNumberFormat="1" applyFont="1" applyFill="1" applyBorder="1" applyAlignment="1" applyProtection="1">
      <alignment horizontal="center" vertical="center"/>
      <protection hidden="1"/>
    </xf>
    <xf numFmtId="0" fontId="84" fillId="6" borderId="24" xfId="0" applyNumberFormat="1" applyFont="1" applyFill="1" applyBorder="1" applyAlignment="1" applyProtection="1">
      <alignment horizontal="center" vertical="center"/>
      <protection hidden="1"/>
    </xf>
    <xf numFmtId="0" fontId="84" fillId="6" borderId="25" xfId="0" applyNumberFormat="1" applyFont="1" applyFill="1" applyBorder="1" applyAlignment="1" applyProtection="1">
      <alignment horizontal="center" vertical="center"/>
      <protection hidden="1"/>
    </xf>
    <xf numFmtId="0" fontId="75" fillId="6" borderId="61" xfId="0" applyNumberFormat="1" applyFont="1" applyFill="1" applyBorder="1" applyAlignment="1" applyProtection="1">
      <alignment horizontal="center" vertical="center"/>
      <protection hidden="1"/>
    </xf>
    <xf numFmtId="0" fontId="75" fillId="6" borderId="16" xfId="0" applyNumberFormat="1" applyFont="1" applyFill="1" applyBorder="1" applyAlignment="1" applyProtection="1">
      <alignment horizontal="center" vertical="center"/>
      <protection hidden="1"/>
    </xf>
    <xf numFmtId="0" fontId="75" fillId="6" borderId="42" xfId="0" applyNumberFormat="1" applyFont="1" applyFill="1" applyBorder="1" applyAlignment="1" applyProtection="1">
      <alignment horizontal="center" vertical="center"/>
      <protection hidden="1"/>
    </xf>
    <xf numFmtId="0" fontId="75" fillId="6" borderId="62" xfId="0" applyNumberFormat="1" applyFont="1" applyFill="1" applyBorder="1" applyAlignment="1" applyProtection="1">
      <alignment horizontal="center" vertical="center"/>
      <protection hidden="1"/>
    </xf>
    <xf numFmtId="0" fontId="75" fillId="6" borderId="11" xfId="0" applyNumberFormat="1" applyFont="1" applyFill="1" applyBorder="1" applyAlignment="1" applyProtection="1">
      <alignment horizontal="center" vertical="center"/>
      <protection hidden="1"/>
    </xf>
    <xf numFmtId="0" fontId="75" fillId="6" borderId="35" xfId="0" applyNumberFormat="1" applyFont="1" applyFill="1" applyBorder="1" applyAlignment="1" applyProtection="1">
      <alignment horizontal="center" vertical="center"/>
      <protection hidden="1"/>
    </xf>
    <xf numFmtId="0" fontId="73" fillId="6" borderId="41" xfId="0" applyNumberFormat="1" applyFont="1" applyFill="1" applyBorder="1" applyAlignment="1" applyProtection="1">
      <alignment horizontal="center" vertical="center" shrinkToFit="1"/>
      <protection hidden="1"/>
    </xf>
    <xf numFmtId="0" fontId="73" fillId="6" borderId="16" xfId="0" applyNumberFormat="1" applyFont="1" applyFill="1" applyBorder="1" applyAlignment="1" applyProtection="1">
      <alignment horizontal="center" vertical="center" shrinkToFit="1"/>
      <protection hidden="1"/>
    </xf>
    <xf numFmtId="0" fontId="73" fillId="6" borderId="42" xfId="0" applyNumberFormat="1" applyFont="1" applyFill="1" applyBorder="1" applyAlignment="1" applyProtection="1">
      <alignment horizontal="center" vertical="center" shrinkToFit="1"/>
      <protection hidden="1"/>
    </xf>
    <xf numFmtId="0" fontId="73" fillId="6" borderId="10" xfId="0" applyNumberFormat="1" applyFont="1" applyFill="1" applyBorder="1" applyAlignment="1" applyProtection="1">
      <alignment horizontal="center" vertical="center" shrinkToFit="1"/>
      <protection hidden="1"/>
    </xf>
    <xf numFmtId="0" fontId="73" fillId="6" borderId="11" xfId="0" applyNumberFormat="1" applyFont="1" applyFill="1" applyBorder="1" applyAlignment="1" applyProtection="1">
      <alignment horizontal="center" vertical="center" shrinkToFit="1"/>
      <protection hidden="1"/>
    </xf>
    <xf numFmtId="0" fontId="73" fillId="6" borderId="35" xfId="0" applyNumberFormat="1" applyFont="1" applyFill="1" applyBorder="1" applyAlignment="1" applyProtection="1">
      <alignment horizontal="center" vertical="center" shrinkToFit="1"/>
      <protection hidden="1"/>
    </xf>
    <xf numFmtId="0" fontId="75" fillId="6" borderId="50" xfId="0" applyNumberFormat="1" applyFont="1" applyFill="1" applyBorder="1" applyAlignment="1" applyProtection="1">
      <alignment horizontal="left" vertical="center"/>
      <protection hidden="1"/>
    </xf>
    <xf numFmtId="0" fontId="75" fillId="6" borderId="12" xfId="0" applyNumberFormat="1" applyFont="1" applyFill="1" applyBorder="1" applyAlignment="1" applyProtection="1">
      <alignment horizontal="left" vertical="center"/>
      <protection hidden="1"/>
    </xf>
    <xf numFmtId="0" fontId="75" fillId="6" borderId="63" xfId="0" applyNumberFormat="1" applyFont="1" applyFill="1" applyBorder="1" applyAlignment="1" applyProtection="1">
      <alignment horizontal="left" vertical="center"/>
      <protection hidden="1"/>
    </xf>
    <xf numFmtId="49" fontId="0" fillId="33" borderId="12" xfId="0" applyNumberFormat="1" applyFill="1" applyBorder="1" applyAlignment="1" applyProtection="1">
      <alignment horizontal="center" vertical="center"/>
      <protection locked="0"/>
    </xf>
    <xf numFmtId="49" fontId="0" fillId="33" borderId="12" xfId="0" applyNumberFormat="1" applyFont="1" applyFill="1" applyBorder="1" applyAlignment="1" applyProtection="1">
      <alignment horizontal="center" vertical="center"/>
      <protection locked="0"/>
    </xf>
    <xf numFmtId="49" fontId="0" fillId="33" borderId="38" xfId="0" applyNumberFormat="1" applyFont="1"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7" borderId="50" xfId="0" applyFont="1" applyFill="1" applyBorder="1" applyAlignment="1" applyProtection="1" quotePrefix="1">
      <alignment horizontal="center" vertical="center"/>
      <protection/>
    </xf>
    <xf numFmtId="0" fontId="0" fillId="7" borderId="38" xfId="0" applyFont="1" applyFill="1" applyBorder="1" applyAlignment="1" applyProtection="1">
      <alignment horizontal="center" vertical="center"/>
      <protection/>
    </xf>
    <xf numFmtId="0" fontId="0" fillId="6" borderId="15" xfId="0" applyNumberFormat="1" applyFill="1" applyBorder="1" applyAlignment="1" applyProtection="1">
      <alignment horizontal="center" vertical="center"/>
      <protection/>
    </xf>
    <xf numFmtId="0" fontId="0" fillId="6" borderId="15" xfId="0" applyNumberFormat="1" applyFont="1" applyFill="1" applyBorder="1" applyAlignment="1" applyProtection="1">
      <alignment horizontal="center" vertical="center"/>
      <protection/>
    </xf>
    <xf numFmtId="0" fontId="0" fillId="33" borderId="15" xfId="0" applyFill="1" applyBorder="1" applyAlignment="1" applyProtection="1">
      <alignment horizontal="center" vertical="center"/>
      <protection locked="0"/>
    </xf>
    <xf numFmtId="0" fontId="0" fillId="33" borderId="64" xfId="0" applyFont="1" applyFill="1" applyBorder="1" applyAlignment="1" applyProtection="1">
      <alignment horizontal="center" vertical="center"/>
      <protection locked="0"/>
    </xf>
    <xf numFmtId="0" fontId="0" fillId="33" borderId="1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33" borderId="35" xfId="0" applyFill="1" applyBorder="1" applyAlignment="1" applyProtection="1">
      <alignment horizontal="left" vertical="center"/>
      <protection locked="0"/>
    </xf>
    <xf numFmtId="0" fontId="0" fillId="33" borderId="50"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71" fillId="34" borderId="65" xfId="0" applyFont="1" applyFill="1" applyBorder="1" applyAlignment="1" applyProtection="1">
      <alignment horizontal="center" vertical="center"/>
      <protection/>
    </xf>
    <xf numFmtId="0" fontId="71" fillId="34" borderId="66" xfId="0" applyFont="1" applyFill="1" applyBorder="1" applyAlignment="1" applyProtection="1">
      <alignment horizontal="center" vertical="center"/>
      <protection/>
    </xf>
    <xf numFmtId="0" fontId="71" fillId="34" borderId="67" xfId="0" applyFont="1" applyFill="1" applyBorder="1" applyAlignment="1" applyProtection="1">
      <alignment horizontal="center" vertical="center"/>
      <protection/>
    </xf>
    <xf numFmtId="0" fontId="0" fillId="6" borderId="15" xfId="0" applyFill="1" applyBorder="1" applyAlignment="1" applyProtection="1">
      <alignment horizontal="center" vertical="center"/>
      <protection/>
    </xf>
    <xf numFmtId="0" fontId="0" fillId="7" borderId="50" xfId="0" applyFont="1" applyFill="1" applyBorder="1" applyAlignment="1" applyProtection="1">
      <alignment horizontal="center" vertical="center"/>
      <protection/>
    </xf>
    <xf numFmtId="0" fontId="0" fillId="7" borderId="12" xfId="0" applyFont="1" applyFill="1" applyBorder="1" applyAlignment="1" applyProtection="1">
      <alignment horizontal="center" vertical="center"/>
      <protection/>
    </xf>
    <xf numFmtId="0" fontId="0" fillId="7" borderId="0" xfId="0" applyFont="1" applyFill="1" applyBorder="1" applyAlignment="1" applyProtection="1">
      <alignment horizontal="center" vertical="center"/>
      <protection/>
    </xf>
    <xf numFmtId="0" fontId="64" fillId="33" borderId="38" xfId="0" applyFont="1" applyFill="1" applyBorder="1" applyAlignment="1" applyProtection="1">
      <alignment horizontal="center" vertical="center"/>
      <protection locked="0"/>
    </xf>
    <xf numFmtId="49" fontId="0" fillId="33" borderId="13" xfId="0" applyNumberFormat="1" applyFill="1" applyBorder="1" applyAlignment="1" applyProtection="1">
      <alignment horizontal="center" vertical="center"/>
      <protection locked="0"/>
    </xf>
    <xf numFmtId="49" fontId="0" fillId="33" borderId="13" xfId="0" applyNumberFormat="1" applyFont="1" applyFill="1" applyBorder="1" applyAlignment="1" applyProtection="1">
      <alignment horizontal="center" vertical="center"/>
      <protection locked="0"/>
    </xf>
    <xf numFmtId="49" fontId="0" fillId="33" borderId="50" xfId="0" applyNumberFormat="1" applyFill="1" applyBorder="1" applyAlignment="1" applyProtection="1">
      <alignment horizontal="center" vertical="center"/>
      <protection locked="0"/>
    </xf>
    <xf numFmtId="0" fontId="9" fillId="33" borderId="15" xfId="0" applyNumberFormat="1" applyFont="1" applyFill="1" applyBorder="1" applyAlignment="1" applyProtection="1">
      <alignment horizontal="center" vertical="center"/>
      <protection locked="0"/>
    </xf>
    <xf numFmtId="0" fontId="74" fillId="6" borderId="31" xfId="0" applyNumberFormat="1" applyFont="1" applyFill="1" applyBorder="1" applyAlignment="1" applyProtection="1">
      <alignment horizontal="center" vertical="center"/>
      <protection hidden="1"/>
    </xf>
    <xf numFmtId="178" fontId="73" fillId="6" borderId="0" xfId="0" applyNumberFormat="1" applyFont="1" applyFill="1" applyBorder="1" applyAlignment="1" applyProtection="1">
      <alignment vertical="center" shrinkToFit="1"/>
      <protection hidden="1"/>
    </xf>
    <xf numFmtId="0" fontId="74" fillId="6" borderId="68" xfId="0" applyNumberFormat="1" applyFont="1" applyFill="1" applyBorder="1" applyAlignment="1" applyProtection="1">
      <alignment horizontal="center" vertical="center"/>
      <protection hidden="1"/>
    </xf>
    <xf numFmtId="0" fontId="74" fillId="6" borderId="69" xfId="0" applyNumberFormat="1" applyFont="1" applyFill="1" applyBorder="1" applyAlignment="1" applyProtection="1">
      <alignment horizontal="center" vertical="center"/>
      <protection hidden="1"/>
    </xf>
    <xf numFmtId="0" fontId="86" fillId="6" borderId="0" xfId="0" applyNumberFormat="1" applyFont="1" applyFill="1" applyBorder="1" applyAlignment="1" applyProtection="1">
      <alignment horizontal="center" vertical="center"/>
      <protection hidden="1"/>
    </xf>
    <xf numFmtId="0" fontId="0" fillId="6" borderId="70" xfId="0" applyNumberFormat="1" applyFill="1" applyBorder="1" applyAlignment="1" applyProtection="1">
      <alignment horizontal="center" vertical="center"/>
      <protection/>
    </xf>
    <xf numFmtId="0" fontId="0" fillId="6" borderId="70" xfId="0" applyNumberFormat="1" applyFont="1" applyFill="1" applyBorder="1" applyAlignment="1" applyProtection="1">
      <alignment horizontal="center" vertical="center"/>
      <protection/>
    </xf>
    <xf numFmtId="0" fontId="0" fillId="6" borderId="71" xfId="0" applyNumberFormat="1" applyFont="1" applyFill="1" applyBorder="1" applyAlignment="1" applyProtection="1">
      <alignment horizontal="center" vertical="center"/>
      <protection/>
    </xf>
    <xf numFmtId="0" fontId="0" fillId="6" borderId="35" xfId="0" applyNumberFormat="1" applyFill="1" applyBorder="1" applyAlignment="1" applyProtection="1">
      <alignment horizontal="center" vertical="center"/>
      <protection/>
    </xf>
    <xf numFmtId="0" fontId="0" fillId="6" borderId="39" xfId="0" applyNumberFormat="1" applyFont="1" applyFill="1" applyBorder="1" applyAlignment="1" applyProtection="1">
      <alignment horizontal="center" vertical="center"/>
      <protection/>
    </xf>
    <xf numFmtId="0" fontId="85" fillId="6" borderId="29" xfId="0" applyNumberFormat="1" applyFont="1" applyFill="1" applyBorder="1" applyAlignment="1" applyProtection="1">
      <alignment horizontal="center" vertical="center"/>
      <protection/>
    </xf>
    <xf numFmtId="0" fontId="85" fillId="6" borderId="72" xfId="0" applyNumberFormat="1" applyFont="1" applyFill="1" applyBorder="1" applyAlignment="1" applyProtection="1">
      <alignment horizontal="center" vertical="center"/>
      <protection/>
    </xf>
    <xf numFmtId="0" fontId="85" fillId="6" borderId="73" xfId="0" applyNumberFormat="1" applyFont="1" applyFill="1" applyBorder="1" applyAlignment="1" applyProtection="1">
      <alignment horizontal="center" vertical="center"/>
      <protection/>
    </xf>
    <xf numFmtId="0" fontId="1" fillId="6" borderId="18" xfId="0" applyNumberFormat="1" applyFont="1" applyFill="1" applyBorder="1" applyAlignment="1" applyProtection="1">
      <alignment horizontal="center" vertical="center" wrapText="1"/>
      <protection/>
    </xf>
    <xf numFmtId="0" fontId="1" fillId="6" borderId="19" xfId="0" applyNumberFormat="1" applyFont="1" applyFill="1" applyBorder="1" applyAlignment="1" applyProtection="1">
      <alignment horizontal="center" vertical="center"/>
      <protection/>
    </xf>
    <xf numFmtId="0" fontId="1" fillId="6" borderId="34" xfId="0" applyNumberFormat="1" applyFont="1" applyFill="1" applyBorder="1" applyAlignment="1" applyProtection="1">
      <alignment horizontal="center" vertical="center"/>
      <protection/>
    </xf>
    <xf numFmtId="0" fontId="1" fillId="6" borderId="10" xfId="0" applyNumberFormat="1" applyFont="1" applyFill="1" applyBorder="1" applyAlignment="1" applyProtection="1">
      <alignment horizontal="center" vertical="center"/>
      <protection/>
    </xf>
    <xf numFmtId="0" fontId="1" fillId="6" borderId="11" xfId="0" applyNumberFormat="1" applyFont="1" applyFill="1" applyBorder="1" applyAlignment="1" applyProtection="1">
      <alignment horizontal="center" vertical="center"/>
      <protection/>
    </xf>
    <xf numFmtId="0" fontId="1" fillId="6" borderId="35" xfId="0" applyNumberFormat="1" applyFont="1" applyFill="1" applyBorder="1" applyAlignment="1" applyProtection="1">
      <alignment horizontal="center" vertical="center"/>
      <protection/>
    </xf>
    <xf numFmtId="178" fontId="87" fillId="6" borderId="47" xfId="0" applyNumberFormat="1" applyFont="1" applyFill="1" applyBorder="1" applyAlignment="1" applyProtection="1">
      <alignment horizontal="center" vertical="center" shrinkToFit="1"/>
      <protection hidden="1"/>
    </xf>
    <xf numFmtId="178" fontId="87" fillId="6" borderId="74" xfId="0" applyNumberFormat="1" applyFont="1" applyFill="1" applyBorder="1" applyAlignment="1" applyProtection="1">
      <alignment horizontal="center" vertical="center" shrinkToFit="1"/>
      <protection hidden="1"/>
    </xf>
    <xf numFmtId="178" fontId="87" fillId="6" borderId="44" xfId="0" applyNumberFormat="1" applyFont="1" applyFill="1" applyBorder="1" applyAlignment="1" applyProtection="1">
      <alignment horizontal="center" vertical="center" shrinkToFit="1"/>
      <protection hidden="1"/>
    </xf>
    <xf numFmtId="178" fontId="87" fillId="6" borderId="75" xfId="0" applyNumberFormat="1" applyFont="1" applyFill="1" applyBorder="1" applyAlignment="1" applyProtection="1">
      <alignment horizontal="center" vertical="center" shrinkToFit="1"/>
      <protection hidden="1"/>
    </xf>
    <xf numFmtId="0" fontId="74" fillId="6" borderId="76" xfId="0" applyNumberFormat="1" applyFont="1" applyFill="1" applyBorder="1" applyAlignment="1" applyProtection="1">
      <alignment horizontal="center" vertical="center"/>
      <protection hidden="1"/>
    </xf>
    <xf numFmtId="0" fontId="74" fillId="6" borderId="77" xfId="0" applyNumberFormat="1" applyFont="1" applyFill="1" applyBorder="1" applyAlignment="1" applyProtection="1">
      <alignment horizontal="center" vertical="center"/>
      <protection hidden="1"/>
    </xf>
    <xf numFmtId="0" fontId="74" fillId="6" borderId="78" xfId="0" applyNumberFormat="1" applyFont="1" applyFill="1" applyBorder="1" applyAlignment="1" applyProtection="1">
      <alignment horizontal="center" vertical="center"/>
      <protection hidden="1"/>
    </xf>
    <xf numFmtId="0" fontId="74" fillId="6" borderId="79" xfId="0" applyNumberFormat="1" applyFont="1" applyFill="1" applyBorder="1" applyAlignment="1" applyProtection="1">
      <alignment horizontal="center" vertical="center"/>
      <protection hidden="1"/>
    </xf>
    <xf numFmtId="0" fontId="75" fillId="6" borderId="80" xfId="0" applyNumberFormat="1" applyFont="1" applyFill="1" applyBorder="1" applyAlignment="1" applyProtection="1">
      <alignment horizontal="center" vertical="center" shrinkToFit="1"/>
      <protection hidden="1"/>
    </xf>
    <xf numFmtId="0" fontId="75" fillId="6" borderId="36" xfId="0" applyNumberFormat="1" applyFont="1" applyFill="1" applyBorder="1" applyAlignment="1" applyProtection="1">
      <alignment horizontal="center" vertical="center" shrinkToFit="1"/>
      <protection hidden="1"/>
    </xf>
    <xf numFmtId="0" fontId="77" fillId="6" borderId="81" xfId="0" applyNumberFormat="1" applyFont="1" applyFill="1" applyBorder="1" applyAlignment="1" applyProtection="1">
      <alignment horizontal="center" vertical="center"/>
      <protection hidden="1"/>
    </xf>
    <xf numFmtId="0" fontId="77" fillId="6" borderId="82" xfId="0" applyNumberFormat="1" applyFont="1" applyFill="1" applyBorder="1" applyAlignment="1" applyProtection="1">
      <alignment horizontal="center" vertical="center"/>
      <protection hidden="1"/>
    </xf>
    <xf numFmtId="0" fontId="77" fillId="6" borderId="44" xfId="0" applyNumberFormat="1" applyFont="1" applyFill="1" applyBorder="1" applyAlignment="1" applyProtection="1">
      <alignment horizontal="center" vertical="center"/>
      <protection hidden="1"/>
    </xf>
    <xf numFmtId="0" fontId="74" fillId="6" borderId="55" xfId="0" applyNumberFormat="1" applyFont="1" applyFill="1" applyBorder="1" applyAlignment="1" applyProtection="1">
      <alignment horizontal="center" vertical="center"/>
      <protection hidden="1"/>
    </xf>
    <xf numFmtId="0" fontId="76" fillId="6" borderId="83" xfId="0" applyNumberFormat="1" applyFont="1" applyFill="1" applyBorder="1" applyAlignment="1" applyProtection="1">
      <alignment horizontal="center" vertical="center" shrinkToFit="1"/>
      <protection hidden="1"/>
    </xf>
    <xf numFmtId="0" fontId="76" fillId="6" borderId="84" xfId="0" applyNumberFormat="1" applyFont="1" applyFill="1" applyBorder="1" applyAlignment="1" applyProtection="1">
      <alignment horizontal="center" vertical="center" shrinkToFit="1"/>
      <protection hidden="1"/>
    </xf>
    <xf numFmtId="0" fontId="74" fillId="6" borderId="56" xfId="0" applyNumberFormat="1" applyFont="1" applyFill="1" applyBorder="1" applyAlignment="1" applyProtection="1">
      <alignment horizontal="center" vertical="center"/>
      <protection hidden="1"/>
    </xf>
    <xf numFmtId="0" fontId="76" fillId="6" borderId="85" xfId="0" applyNumberFormat="1" applyFont="1" applyFill="1" applyBorder="1" applyAlignment="1" applyProtection="1">
      <alignment horizontal="center" vertical="center" shrinkToFit="1"/>
      <protection hidden="1"/>
    </xf>
    <xf numFmtId="0" fontId="75" fillId="6" borderId="53" xfId="0" applyNumberFormat="1" applyFont="1" applyFill="1" applyBorder="1" applyAlignment="1" applyProtection="1">
      <alignment horizontal="center" vertical="center" shrinkToFit="1"/>
      <protection hidden="1"/>
    </xf>
    <xf numFmtId="0" fontId="75" fillId="6" borderId="51" xfId="0" applyNumberFormat="1" applyFont="1" applyFill="1" applyBorder="1" applyAlignment="1" applyProtection="1">
      <alignment horizontal="center" vertical="center" shrinkToFit="1"/>
      <protection hidden="1"/>
    </xf>
    <xf numFmtId="0" fontId="75" fillId="6" borderId="52" xfId="0" applyNumberFormat="1" applyFont="1" applyFill="1" applyBorder="1" applyAlignment="1" applyProtection="1">
      <alignment horizontal="center" vertical="center" shrinkToFit="1"/>
      <protection hidden="1"/>
    </xf>
    <xf numFmtId="0" fontId="74" fillId="6" borderId="86" xfId="0" applyNumberFormat="1" applyFont="1" applyFill="1" applyBorder="1" applyAlignment="1" applyProtection="1">
      <alignment horizontal="center" vertical="center"/>
      <protection hidden="1"/>
    </xf>
    <xf numFmtId="0" fontId="74" fillId="6" borderId="50" xfId="0" applyNumberFormat="1" applyFont="1" applyFill="1" applyBorder="1" applyAlignment="1" applyProtection="1">
      <alignment horizontal="center" vertical="center"/>
      <protection hidden="1"/>
    </xf>
    <xf numFmtId="0" fontId="74" fillId="6" borderId="87" xfId="0" applyNumberFormat="1" applyFont="1" applyFill="1" applyBorder="1" applyAlignment="1" applyProtection="1">
      <alignment horizontal="center" vertical="center"/>
      <protection hidden="1"/>
    </xf>
    <xf numFmtId="0" fontId="75" fillId="6" borderId="88" xfId="0" applyNumberFormat="1" applyFont="1" applyFill="1" applyBorder="1" applyAlignment="1" applyProtection="1">
      <alignment horizontal="center" vertical="center" shrinkToFit="1"/>
      <protection hidden="1"/>
    </xf>
    <xf numFmtId="0" fontId="75" fillId="6" borderId="11" xfId="0" applyNumberFormat="1" applyFont="1" applyFill="1" applyBorder="1" applyAlignment="1" applyProtection="1">
      <alignment horizontal="center" vertical="center" shrinkToFit="1"/>
      <protection hidden="1"/>
    </xf>
    <xf numFmtId="0" fontId="75" fillId="6" borderId="35" xfId="0" applyNumberFormat="1" applyFont="1" applyFill="1" applyBorder="1" applyAlignment="1" applyProtection="1">
      <alignment horizontal="center" vertical="center" shrinkToFit="1"/>
      <protection hidden="1"/>
    </xf>
    <xf numFmtId="0" fontId="75" fillId="6" borderId="89" xfId="0" applyNumberFormat="1" applyFont="1" applyFill="1" applyBorder="1" applyAlignment="1" applyProtection="1">
      <alignment horizontal="center" vertical="center" shrinkToFit="1"/>
      <protection hidden="1"/>
    </xf>
    <xf numFmtId="0" fontId="75" fillId="6" borderId="90" xfId="0" applyNumberFormat="1" applyFont="1" applyFill="1" applyBorder="1" applyAlignment="1" applyProtection="1">
      <alignment horizontal="center" vertical="center" shrinkToFit="1"/>
      <protection hidden="1"/>
    </xf>
    <xf numFmtId="0" fontId="75" fillId="6" borderId="91" xfId="0" applyNumberFormat="1" applyFont="1" applyFill="1" applyBorder="1" applyAlignment="1" applyProtection="1">
      <alignment horizontal="center" vertical="center" shrinkToFit="1"/>
      <protection hidden="1"/>
    </xf>
    <xf numFmtId="0" fontId="75" fillId="6" borderId="10" xfId="0" applyNumberFormat="1" applyFont="1" applyFill="1" applyBorder="1" applyAlignment="1" applyProtection="1">
      <alignment horizontal="center" vertical="center" shrinkToFit="1"/>
      <protection hidden="1"/>
    </xf>
    <xf numFmtId="0" fontId="75" fillId="6" borderId="92" xfId="0" applyNumberFormat="1" applyFont="1" applyFill="1" applyBorder="1" applyAlignment="1" applyProtection="1">
      <alignment horizontal="center" vertical="center" shrinkToFit="1"/>
      <protection hidden="1"/>
    </xf>
    <xf numFmtId="0" fontId="76" fillId="6" borderId="93" xfId="0" applyNumberFormat="1" applyFont="1" applyFill="1" applyBorder="1" applyAlignment="1" applyProtection="1">
      <alignment horizontal="center" vertical="center" shrinkToFit="1"/>
      <protection hidden="1"/>
    </xf>
    <xf numFmtId="0" fontId="76" fillId="6" borderId="47" xfId="0" applyNumberFormat="1" applyFont="1" applyFill="1" applyBorder="1" applyAlignment="1" applyProtection="1">
      <alignment horizontal="center" vertical="center" shrinkToFit="1"/>
      <protection hidden="1"/>
    </xf>
    <xf numFmtId="0" fontId="76" fillId="6" borderId="48" xfId="0" applyNumberFormat="1" applyFont="1" applyFill="1" applyBorder="1" applyAlignment="1" applyProtection="1">
      <alignment horizontal="center" vertical="center" shrinkToFit="1"/>
      <protection hidden="1"/>
    </xf>
    <xf numFmtId="0" fontId="74" fillId="6" borderId="94" xfId="0" applyNumberFormat="1" applyFont="1" applyFill="1" applyBorder="1" applyAlignment="1" applyProtection="1">
      <alignment horizontal="center" vertical="center"/>
      <protection hidden="1"/>
    </xf>
    <xf numFmtId="0" fontId="74" fillId="6" borderId="95" xfId="0" applyNumberFormat="1" applyFont="1" applyFill="1" applyBorder="1" applyAlignment="1" applyProtection="1">
      <alignment horizontal="center" vertical="center"/>
      <protection hidden="1"/>
    </xf>
    <xf numFmtId="0" fontId="74" fillId="6" borderId="96" xfId="0" applyNumberFormat="1" applyFont="1" applyFill="1" applyBorder="1" applyAlignment="1" applyProtection="1">
      <alignment horizontal="center" vertical="center"/>
      <protection hidden="1"/>
    </xf>
    <xf numFmtId="0" fontId="74" fillId="6" borderId="10" xfId="0" applyNumberFormat="1" applyFont="1" applyFill="1" applyBorder="1" applyAlignment="1" applyProtection="1">
      <alignment horizontal="center" vertical="center"/>
      <protection hidden="1"/>
    </xf>
    <xf numFmtId="0" fontId="74" fillId="6" borderId="97" xfId="0" applyNumberFormat="1" applyFont="1" applyFill="1" applyBorder="1" applyAlignment="1" applyProtection="1">
      <alignment horizontal="center" vertical="center"/>
      <protection hidden="1"/>
    </xf>
    <xf numFmtId="0" fontId="74" fillId="6" borderId="35" xfId="0" applyNumberFormat="1" applyFont="1" applyFill="1" applyBorder="1" applyAlignment="1" applyProtection="1">
      <alignment horizontal="center" vertical="center"/>
      <protection hidden="1"/>
    </xf>
    <xf numFmtId="0" fontId="83" fillId="6" borderId="32" xfId="0" applyNumberFormat="1" applyFont="1" applyFill="1" applyBorder="1" applyAlignment="1" applyProtection="1">
      <alignment horizontal="center" vertical="center" textRotation="255"/>
      <protection hidden="1"/>
    </xf>
    <xf numFmtId="0" fontId="83" fillId="6" borderId="98" xfId="0" applyNumberFormat="1" applyFont="1" applyFill="1" applyBorder="1" applyAlignment="1" applyProtection="1">
      <alignment horizontal="center" vertical="center" textRotation="255"/>
      <protection hidden="1"/>
    </xf>
    <xf numFmtId="0" fontId="88" fillId="6" borderId="99" xfId="0" applyNumberFormat="1" applyFont="1" applyFill="1" applyBorder="1" applyAlignment="1" applyProtection="1">
      <alignment horizontal="center" vertical="center"/>
      <protection hidden="1"/>
    </xf>
    <xf numFmtId="0" fontId="88" fillId="6" borderId="100" xfId="0" applyNumberFormat="1" applyFont="1" applyFill="1" applyBorder="1" applyAlignment="1" applyProtection="1">
      <alignment horizontal="center" vertical="center"/>
      <protection hidden="1"/>
    </xf>
    <xf numFmtId="0" fontId="74" fillId="6" borderId="101" xfId="0" applyNumberFormat="1" applyFont="1" applyFill="1" applyBorder="1" applyAlignment="1" applyProtection="1">
      <alignment horizontal="center" vertical="center"/>
      <protection hidden="1"/>
    </xf>
    <xf numFmtId="0" fontId="76" fillId="6" borderId="46" xfId="0" applyNumberFormat="1" applyFont="1" applyFill="1" applyBorder="1" applyAlignment="1" applyProtection="1">
      <alignment horizontal="center" vertical="center" shrinkToFit="1"/>
      <protection hidden="1"/>
    </xf>
    <xf numFmtId="0" fontId="76" fillId="6" borderId="102" xfId="0" applyNumberFormat="1" applyFont="1" applyFill="1" applyBorder="1" applyAlignment="1" applyProtection="1">
      <alignment horizontal="center" vertical="center" shrinkToFit="1"/>
      <protection hidden="1"/>
    </xf>
    <xf numFmtId="0" fontId="74" fillId="6" borderId="0" xfId="0" applyNumberFormat="1" applyFont="1" applyFill="1" applyBorder="1" applyAlignment="1" applyProtection="1">
      <alignment horizontal="center" vertical="center"/>
      <protection hidden="1"/>
    </xf>
    <xf numFmtId="0" fontId="74" fillId="6" borderId="22" xfId="0" applyNumberFormat="1" applyFont="1" applyFill="1" applyBorder="1" applyAlignment="1" applyProtection="1">
      <alignment horizontal="center" vertical="center"/>
      <protection hidden="1"/>
    </xf>
    <xf numFmtId="0" fontId="74" fillId="6" borderId="24" xfId="0" applyNumberFormat="1" applyFont="1" applyFill="1" applyBorder="1" applyAlignment="1" applyProtection="1">
      <alignment horizontal="center" vertical="center"/>
      <protection hidden="1"/>
    </xf>
    <xf numFmtId="0" fontId="74" fillId="6" borderId="25" xfId="0" applyNumberFormat="1" applyFont="1" applyFill="1" applyBorder="1" applyAlignment="1" applyProtection="1">
      <alignment horizontal="center" vertical="center"/>
      <protection hidden="1"/>
    </xf>
    <xf numFmtId="0" fontId="74" fillId="6" borderId="54" xfId="0" applyNumberFormat="1" applyFont="1" applyFill="1" applyBorder="1" applyAlignment="1" applyProtection="1">
      <alignment horizontal="center" vertical="center"/>
      <protection hidden="1"/>
    </xf>
    <xf numFmtId="0" fontId="74" fillId="6" borderId="103" xfId="0" applyNumberFormat="1" applyFont="1" applyFill="1" applyBorder="1" applyAlignment="1" applyProtection="1">
      <alignment horizontal="center" vertical="center"/>
      <protection hidden="1"/>
    </xf>
    <xf numFmtId="0" fontId="83" fillId="6" borderId="26" xfId="0" applyNumberFormat="1" applyFont="1" applyFill="1" applyBorder="1" applyAlignment="1" applyProtection="1">
      <alignment horizontal="center" vertical="center" textRotation="255"/>
      <protection hidden="1"/>
    </xf>
    <xf numFmtId="0" fontId="83" fillId="6" borderId="104" xfId="0" applyNumberFormat="1" applyFont="1" applyFill="1" applyBorder="1" applyAlignment="1" applyProtection="1">
      <alignment horizontal="center" vertical="center" textRotation="255"/>
      <protection hidden="1"/>
    </xf>
    <xf numFmtId="0" fontId="74" fillId="6" borderId="105" xfId="0" applyNumberFormat="1" applyFont="1" applyFill="1" applyBorder="1" applyAlignment="1" applyProtection="1">
      <alignment horizontal="center" vertical="center"/>
      <protection hidden="1"/>
    </xf>
    <xf numFmtId="0" fontId="74" fillId="6" borderId="106" xfId="0" applyNumberFormat="1" applyFont="1" applyFill="1" applyBorder="1" applyAlignment="1" applyProtection="1">
      <alignment horizontal="center" vertical="center"/>
      <protection hidden="1"/>
    </xf>
    <xf numFmtId="0" fontId="83" fillId="6" borderId="107" xfId="0" applyNumberFormat="1" applyFont="1" applyFill="1" applyBorder="1" applyAlignment="1" applyProtection="1">
      <alignment horizontal="center" vertical="center" textRotation="255"/>
      <protection hidden="1"/>
    </xf>
    <xf numFmtId="0" fontId="83" fillId="6" borderId="108" xfId="0" applyNumberFormat="1" applyFont="1" applyFill="1" applyBorder="1" applyAlignment="1" applyProtection="1">
      <alignment horizontal="center" vertical="center" textRotation="255"/>
      <protection hidden="1"/>
    </xf>
    <xf numFmtId="0" fontId="88" fillId="6" borderId="109" xfId="0" applyNumberFormat="1" applyFont="1" applyFill="1" applyBorder="1" applyAlignment="1" applyProtection="1">
      <alignment horizontal="center" vertical="center"/>
      <protection hidden="1"/>
    </xf>
    <xf numFmtId="0" fontId="88" fillId="6" borderId="16" xfId="0" applyNumberFormat="1" applyFont="1" applyFill="1" applyBorder="1" applyAlignment="1" applyProtection="1">
      <alignment horizontal="center" vertical="center" shrinkToFit="1"/>
      <protection hidden="1"/>
    </xf>
    <xf numFmtId="0" fontId="88" fillId="6" borderId="110" xfId="0" applyNumberFormat="1" applyFont="1" applyFill="1" applyBorder="1" applyAlignment="1" applyProtection="1">
      <alignment horizontal="center" vertical="center"/>
      <protection hidden="1"/>
    </xf>
    <xf numFmtId="0" fontId="88" fillId="6" borderId="111" xfId="0" applyNumberFormat="1" applyFont="1" applyFill="1" applyBorder="1" applyAlignment="1" applyProtection="1">
      <alignment horizontal="center" vertical="center"/>
      <protection hidden="1"/>
    </xf>
    <xf numFmtId="0" fontId="73" fillId="6" borderId="24" xfId="0" applyNumberFormat="1" applyFont="1" applyFill="1" applyBorder="1" applyAlignment="1" applyProtection="1">
      <alignment horizontal="center" vertical="center" shrinkToFit="1"/>
      <protection hidden="1"/>
    </xf>
    <xf numFmtId="0" fontId="74" fillId="6" borderId="112" xfId="0" applyNumberFormat="1" applyFont="1" applyFill="1" applyBorder="1" applyAlignment="1" applyProtection="1">
      <alignment horizontal="center" vertical="center"/>
      <protection hidden="1"/>
    </xf>
    <xf numFmtId="0" fontId="74" fillId="6" borderId="113" xfId="0" applyNumberFormat="1" applyFont="1" applyFill="1" applyBorder="1" applyAlignment="1" applyProtection="1">
      <alignment horizontal="center" vertical="center"/>
      <protection hidden="1"/>
    </xf>
    <xf numFmtId="0" fontId="74" fillId="6" borderId="114" xfId="0" applyNumberFormat="1" applyFont="1" applyFill="1" applyBorder="1" applyAlignment="1" applyProtection="1">
      <alignment horizontal="center" vertical="center"/>
      <protection hidden="1"/>
    </xf>
    <xf numFmtId="0" fontId="83" fillId="6" borderId="115" xfId="0" applyNumberFormat="1" applyFont="1" applyFill="1" applyBorder="1" applyAlignment="1" applyProtection="1">
      <alignment horizontal="center" vertical="center" textRotation="255"/>
      <protection hidden="1"/>
    </xf>
    <xf numFmtId="0" fontId="83" fillId="6" borderId="116" xfId="0" applyNumberFormat="1" applyFont="1" applyFill="1" applyBorder="1" applyAlignment="1" applyProtection="1">
      <alignment horizontal="center" vertical="center" textRotation="255"/>
      <protection hidden="1"/>
    </xf>
    <xf numFmtId="0" fontId="0" fillId="7" borderId="15" xfId="0" applyFill="1" applyBorder="1" applyAlignment="1" applyProtection="1">
      <alignment horizontal="center" vertical="center"/>
      <protection/>
    </xf>
    <xf numFmtId="0" fontId="8" fillId="7" borderId="0" xfId="0" applyNumberFormat="1" applyFont="1" applyFill="1" applyBorder="1" applyAlignment="1" applyProtection="1">
      <alignment horizontal="left" vertical="center"/>
      <protection/>
    </xf>
    <xf numFmtId="0" fontId="8" fillId="7" borderId="117" xfId="0" applyNumberFormat="1" applyFont="1" applyFill="1" applyBorder="1" applyAlignment="1" applyProtection="1">
      <alignment horizontal="left" vertical="center"/>
      <protection/>
    </xf>
    <xf numFmtId="0" fontId="0" fillId="7" borderId="0" xfId="0" applyFill="1" applyBorder="1" applyAlignment="1" applyProtection="1">
      <alignment horizontal="center" vertical="top"/>
      <protection/>
    </xf>
    <xf numFmtId="49" fontId="0" fillId="33" borderId="118" xfId="0" applyNumberFormat="1" applyFont="1" applyFill="1" applyBorder="1" applyAlignment="1" applyProtection="1">
      <alignment horizontal="center" vertical="center"/>
      <protection locked="0"/>
    </xf>
    <xf numFmtId="0" fontId="89" fillId="6" borderId="0" xfId="0" applyNumberFormat="1" applyFont="1" applyFill="1" applyAlignment="1" applyProtection="1">
      <alignment horizontal="center" vertical="center" shrinkToFit="1"/>
      <protection hidden="1"/>
    </xf>
    <xf numFmtId="0" fontId="74" fillId="6" borderId="0" xfId="0" applyNumberFormat="1" applyFont="1" applyFill="1" applyAlignment="1" applyProtection="1">
      <alignment horizontal="right" vertical="center"/>
      <protection hidden="1"/>
    </xf>
    <xf numFmtId="0" fontId="74" fillId="6" borderId="107" xfId="0" applyNumberFormat="1" applyFont="1" applyFill="1" applyBorder="1" applyAlignment="1" applyProtection="1">
      <alignment horizontal="center" vertical="center"/>
      <protection hidden="1"/>
    </xf>
    <xf numFmtId="0" fontId="74" fillId="6" borderId="61" xfId="0" applyNumberFormat="1" applyFont="1" applyFill="1" applyBorder="1" applyAlignment="1" applyProtection="1">
      <alignment horizontal="center" vertical="center"/>
      <protection hidden="1"/>
    </xf>
    <xf numFmtId="0" fontId="74" fillId="6" borderId="119" xfId="0" applyNumberFormat="1" applyFont="1" applyFill="1" applyBorder="1" applyAlignment="1" applyProtection="1">
      <alignment horizontal="center" vertical="center"/>
      <protection hidden="1"/>
    </xf>
    <xf numFmtId="0" fontId="74" fillId="6" borderId="117" xfId="0" applyNumberFormat="1" applyFont="1" applyFill="1" applyBorder="1" applyAlignment="1" applyProtection="1">
      <alignment horizontal="center" vertical="center"/>
      <protection hidden="1"/>
    </xf>
    <xf numFmtId="0" fontId="74" fillId="6" borderId="60" xfId="0" applyNumberFormat="1" applyFont="1" applyFill="1" applyBorder="1" applyAlignment="1" applyProtection="1">
      <alignment horizontal="center" vertical="center"/>
      <protection hidden="1"/>
    </xf>
    <xf numFmtId="0" fontId="74" fillId="6" borderId="36" xfId="0" applyNumberFormat="1" applyFont="1" applyFill="1" applyBorder="1" applyAlignment="1" applyProtection="1">
      <alignment horizontal="center" vertical="center"/>
      <protection hidden="1"/>
    </xf>
    <xf numFmtId="0" fontId="88" fillId="6" borderId="41" xfId="0" applyNumberFormat="1" applyFont="1" applyFill="1" applyBorder="1" applyAlignment="1" applyProtection="1">
      <alignment horizontal="center" vertical="center" shrinkToFit="1"/>
      <protection hidden="1"/>
    </xf>
    <xf numFmtId="0" fontId="73" fillId="6" borderId="21" xfId="0" applyNumberFormat="1" applyFont="1" applyFill="1" applyBorder="1" applyAlignment="1" applyProtection="1">
      <alignment horizontal="center" vertical="center" shrinkToFit="1"/>
      <protection hidden="1"/>
    </xf>
    <xf numFmtId="0" fontId="73" fillId="6" borderId="23" xfId="0" applyNumberFormat="1" applyFont="1" applyFill="1" applyBorder="1" applyAlignment="1" applyProtection="1">
      <alignment horizontal="center" vertical="center" shrinkToFit="1"/>
      <protection hidden="1"/>
    </xf>
    <xf numFmtId="0" fontId="73" fillId="6" borderId="39" xfId="0" applyNumberFormat="1" applyFont="1" applyFill="1" applyBorder="1" applyAlignment="1" applyProtection="1">
      <alignment horizontal="center" vertical="center"/>
      <protection hidden="1"/>
    </xf>
    <xf numFmtId="0" fontId="73" fillId="6" borderId="94" xfId="0" applyNumberFormat="1" applyFont="1" applyFill="1" applyBorder="1" applyAlignment="1" applyProtection="1">
      <alignment horizontal="center" vertical="center"/>
      <protection hidden="1"/>
    </xf>
    <xf numFmtId="0" fontId="89" fillId="6" borderId="54" xfId="0" applyNumberFormat="1" applyFont="1" applyFill="1" applyBorder="1" applyAlignment="1" applyProtection="1">
      <alignment horizontal="center" vertical="center" textRotation="255" shrinkToFit="1"/>
      <protection hidden="1"/>
    </xf>
    <xf numFmtId="0" fontId="89" fillId="6" borderId="55" xfId="0" applyNumberFormat="1" applyFont="1" applyFill="1" applyBorder="1" applyAlignment="1" applyProtection="1">
      <alignment horizontal="center" vertical="center" textRotation="255" shrinkToFit="1"/>
      <protection hidden="1"/>
    </xf>
    <xf numFmtId="0" fontId="89" fillId="6" borderId="56" xfId="0" applyNumberFormat="1" applyFont="1" applyFill="1" applyBorder="1" applyAlignment="1" applyProtection="1">
      <alignment horizontal="center" vertical="center" textRotation="255" shrinkToFit="1"/>
      <protection hidden="1"/>
    </xf>
    <xf numFmtId="0" fontId="74" fillId="6" borderId="12" xfId="0" applyNumberFormat="1" applyFont="1" applyFill="1" applyBorder="1" applyAlignment="1" applyProtection="1">
      <alignment horizontal="left" vertical="center"/>
      <protection hidden="1"/>
    </xf>
    <xf numFmtId="0" fontId="74" fillId="6" borderId="38" xfId="0" applyNumberFormat="1" applyFont="1" applyFill="1" applyBorder="1" applyAlignment="1" applyProtection="1">
      <alignment horizontal="left" vertical="center"/>
      <protection hidden="1"/>
    </xf>
    <xf numFmtId="0" fontId="74" fillId="6" borderId="32" xfId="0" applyNumberFormat="1" applyFont="1" applyFill="1" applyBorder="1" applyAlignment="1" applyProtection="1">
      <alignment horizontal="center" vertical="center" wrapText="1"/>
      <protection hidden="1"/>
    </xf>
    <xf numFmtId="0" fontId="74" fillId="6" borderId="50" xfId="0" applyNumberFormat="1" applyFont="1" applyFill="1" applyBorder="1" applyAlignment="1" applyProtection="1">
      <alignment horizontal="right" vertical="center"/>
      <protection hidden="1"/>
    </xf>
    <xf numFmtId="0" fontId="74" fillId="6" borderId="12" xfId="0" applyNumberFormat="1" applyFont="1" applyFill="1" applyBorder="1" applyAlignment="1" applyProtection="1">
      <alignment horizontal="right" vertical="center"/>
      <protection hidden="1"/>
    </xf>
    <xf numFmtId="0" fontId="75" fillId="6" borderId="39" xfId="0" applyNumberFormat="1" applyFont="1" applyFill="1" applyBorder="1" applyAlignment="1" applyProtection="1">
      <alignment horizontal="center" vertical="center" shrinkToFit="1"/>
      <protection hidden="1"/>
    </xf>
    <xf numFmtId="0" fontId="75" fillId="6" borderId="33" xfId="0" applyNumberFormat="1" applyFont="1" applyFill="1" applyBorder="1" applyAlignment="1" applyProtection="1">
      <alignment horizontal="center" vertical="center" shrinkToFit="1"/>
      <protection hidden="1"/>
    </xf>
    <xf numFmtId="49" fontId="64" fillId="33" borderId="50" xfId="0" applyNumberFormat="1" applyFont="1" applyFill="1" applyBorder="1" applyAlignment="1" applyProtection="1">
      <alignment horizontal="center" vertical="center"/>
      <protection locked="0"/>
    </xf>
    <xf numFmtId="49" fontId="64" fillId="33" borderId="12" xfId="0" applyNumberFormat="1" applyFont="1" applyFill="1" applyBorder="1" applyAlignment="1" applyProtection="1">
      <alignment horizontal="center" vertical="center"/>
      <protection locked="0"/>
    </xf>
    <xf numFmtId="49" fontId="64" fillId="33" borderId="38" xfId="0" applyNumberFormat="1" applyFont="1" applyFill="1" applyBorder="1" applyAlignment="1" applyProtection="1">
      <alignment horizontal="center" vertical="center"/>
      <protection locked="0"/>
    </xf>
    <xf numFmtId="0" fontId="90" fillId="33" borderId="50" xfId="43" applyFont="1" applyFill="1" applyBorder="1" applyAlignment="1" applyProtection="1">
      <alignment horizontal="center" vertical="center"/>
      <protection locked="0"/>
    </xf>
    <xf numFmtId="0" fontId="83" fillId="6" borderId="33" xfId="0" applyNumberFormat="1" applyFont="1" applyFill="1" applyBorder="1" applyAlignment="1" applyProtection="1">
      <alignment horizontal="center" vertical="center"/>
      <protection hidden="1"/>
    </xf>
    <xf numFmtId="0" fontId="77" fillId="6" borderId="120" xfId="0" applyNumberFormat="1" applyFont="1" applyFill="1" applyBorder="1" applyAlignment="1" applyProtection="1">
      <alignment horizontal="center" vertical="center" shrinkToFit="1"/>
      <protection hidden="1"/>
    </xf>
    <xf numFmtId="0" fontId="77" fillId="6" borderId="121" xfId="0" applyNumberFormat="1" applyFont="1" applyFill="1" applyBorder="1" applyAlignment="1" applyProtection="1">
      <alignment horizontal="center" vertical="center" shrinkToFit="1"/>
      <protection hidden="1"/>
    </xf>
    <xf numFmtId="0" fontId="77" fillId="6" borderId="122" xfId="0" applyNumberFormat="1" applyFont="1" applyFill="1" applyBorder="1" applyAlignment="1" applyProtection="1">
      <alignment horizontal="center" vertical="center" shrinkToFit="1"/>
      <protection hidden="1"/>
    </xf>
    <xf numFmtId="0" fontId="77" fillId="6" borderId="123" xfId="0" applyNumberFormat="1" applyFont="1" applyFill="1" applyBorder="1" applyAlignment="1" applyProtection="1">
      <alignment horizontal="center" vertical="center" shrinkToFit="1"/>
      <protection hidden="1"/>
    </xf>
    <xf numFmtId="0" fontId="77" fillId="6" borderId="124" xfId="0" applyNumberFormat="1" applyFont="1" applyFill="1" applyBorder="1" applyAlignment="1" applyProtection="1">
      <alignment horizontal="center" vertical="center" shrinkToFit="1"/>
      <protection hidden="1"/>
    </xf>
    <xf numFmtId="0" fontId="77" fillId="6" borderId="125" xfId="0" applyNumberFormat="1" applyFont="1" applyFill="1" applyBorder="1" applyAlignment="1" applyProtection="1">
      <alignment horizontal="center" vertical="center" shrinkToFit="1"/>
      <protection hidden="1"/>
    </xf>
    <xf numFmtId="0" fontId="75" fillId="6" borderId="18" xfId="0" applyNumberFormat="1" applyFont="1" applyFill="1" applyBorder="1" applyAlignment="1" applyProtection="1">
      <alignment horizontal="center" vertical="center" shrinkToFit="1"/>
      <protection hidden="1"/>
    </xf>
    <xf numFmtId="0" fontId="75" fillId="6" borderId="19" xfId="0" applyNumberFormat="1" applyFont="1" applyFill="1" applyBorder="1" applyAlignment="1" applyProtection="1">
      <alignment horizontal="center" vertical="center" shrinkToFit="1"/>
      <protection hidden="1"/>
    </xf>
    <xf numFmtId="0" fontId="75" fillId="6" borderId="20" xfId="0" applyNumberFormat="1" applyFont="1" applyFill="1" applyBorder="1" applyAlignment="1" applyProtection="1">
      <alignment horizontal="center" vertical="center" shrinkToFit="1"/>
      <protection hidden="1"/>
    </xf>
    <xf numFmtId="0" fontId="75" fillId="6" borderId="25" xfId="0" applyNumberFormat="1" applyFont="1" applyFill="1" applyBorder="1" applyAlignment="1" applyProtection="1">
      <alignment horizontal="center" vertical="center" shrinkToFi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
    <dxf>
      <border>
        <left/>
        <right/>
        <top/>
        <bottom/>
      </border>
    </dxf>
    <dxf>
      <font>
        <b/>
        <i val="0"/>
        <color rgb="FFFF0000"/>
      </font>
      <fill>
        <patternFill>
          <bgColor rgb="FFDAEEF3"/>
        </patternFill>
      </fill>
    </dxf>
    <dxf>
      <font>
        <b/>
        <i val="0"/>
        <color rgb="FFFF0000"/>
      </font>
    </dxf>
    <dxf>
      <font>
        <b/>
        <i val="0"/>
        <color rgb="FFFF0000"/>
      </font>
      <border/>
    </dxf>
    <dxf>
      <font>
        <b/>
        <i val="0"/>
        <color rgb="FFFF0000"/>
      </font>
      <fill>
        <patternFill>
          <bgColor rgb="FFDAEEF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161</xdr:row>
      <xdr:rowOff>38100</xdr:rowOff>
    </xdr:from>
    <xdr:to>
      <xdr:col>25</xdr:col>
      <xdr:colOff>209550</xdr:colOff>
      <xdr:row>162</xdr:row>
      <xdr:rowOff>57150</xdr:rowOff>
    </xdr:to>
    <xdr:sp>
      <xdr:nvSpPr>
        <xdr:cNvPr id="1" name="上矢印 1"/>
        <xdr:cNvSpPr>
          <a:spLocks/>
        </xdr:cNvSpPr>
      </xdr:nvSpPr>
      <xdr:spPr>
        <a:xfrm>
          <a:off x="6115050" y="42881550"/>
          <a:ext cx="171450" cy="228600"/>
        </a:xfrm>
        <a:prstGeom prst="upArrow">
          <a:avLst>
            <a:gd name="adj" fmla="val 0"/>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rgb="FFFFFF00"/>
  </sheetPr>
  <dimension ref="A1:BR203"/>
  <sheetViews>
    <sheetView tabSelected="1" zoomScaleSheetLayoutView="100" workbookViewId="0" topLeftCell="A1">
      <selection activeCell="X58" sqref="X58"/>
    </sheetView>
  </sheetViews>
  <sheetFormatPr defaultColWidth="9.00390625" defaultRowHeight="15"/>
  <cols>
    <col min="1" max="1" width="2.00390625" style="12" customWidth="1"/>
    <col min="2" max="40" width="3.7109375" style="12" customWidth="1"/>
    <col min="41" max="41" width="2.00390625" style="33" customWidth="1"/>
    <col min="42" max="43" width="3.421875" style="33" customWidth="1"/>
    <col min="44" max="49" width="9.00390625" style="33" customWidth="1"/>
    <col min="50" max="51" width="11.00390625" style="33" bestFit="1" customWidth="1"/>
    <col min="52" max="61" width="9.00390625" style="33" customWidth="1"/>
    <col min="62" max="16384" width="9.00390625" style="12" customWidth="1"/>
  </cols>
  <sheetData>
    <row r="1" spans="1:65" ht="16.5" thickBo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row>
    <row r="2" spans="1:65" s="10" customFormat="1" ht="26.25" customHeight="1" thickBot="1" thickTop="1">
      <c r="A2" s="212" t="s">
        <v>51</v>
      </c>
      <c r="B2" s="213"/>
      <c r="C2" s="213"/>
      <c r="D2" s="213"/>
      <c r="E2" s="213"/>
      <c r="F2" s="213"/>
      <c r="G2" s="214"/>
      <c r="H2" s="8"/>
      <c r="I2" s="8"/>
      <c r="J2" s="8"/>
      <c r="K2" s="8"/>
      <c r="L2" s="8"/>
      <c r="M2" s="8"/>
      <c r="N2" s="8"/>
      <c r="O2" s="8"/>
      <c r="P2" s="8"/>
      <c r="Q2" s="8"/>
      <c r="R2" s="8"/>
      <c r="S2" s="8"/>
      <c r="T2" s="4"/>
      <c r="U2" s="8"/>
      <c r="V2" s="8"/>
      <c r="W2" s="8"/>
      <c r="X2" s="8"/>
      <c r="Y2" s="8"/>
      <c r="Z2" s="8"/>
      <c r="AA2" s="8"/>
      <c r="AB2" s="8"/>
      <c r="AC2" s="4"/>
      <c r="AD2" s="8"/>
      <c r="AE2" s="8"/>
      <c r="AF2" s="8"/>
      <c r="AG2" s="8"/>
      <c r="AH2" s="8"/>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row>
    <row r="3" spans="1:65" ht="26.25" customHeight="1" thickTop="1">
      <c r="A3" s="4"/>
      <c r="B3" s="4"/>
      <c r="C3" s="4"/>
      <c r="D3" s="4"/>
      <c r="E3" s="4"/>
      <c r="F3" s="4"/>
      <c r="G3" s="4"/>
      <c r="H3" s="4"/>
      <c r="I3" s="4"/>
      <c r="J3" s="4"/>
      <c r="K3" s="4"/>
      <c r="L3" s="4"/>
      <c r="M3" s="4"/>
      <c r="N3" s="4"/>
      <c r="O3" s="4"/>
      <c r="P3" s="4"/>
      <c r="Q3" s="4"/>
      <c r="R3" s="4"/>
      <c r="S3" s="4"/>
      <c r="T3" s="52"/>
      <c r="U3" s="4"/>
      <c r="V3" s="4"/>
      <c r="W3" s="4"/>
      <c r="X3" s="4"/>
      <c r="Y3" s="4"/>
      <c r="Z3" s="4"/>
      <c r="AA3" s="4"/>
      <c r="AB3" s="4"/>
      <c r="AC3" s="4"/>
      <c r="AD3" s="4"/>
      <c r="AE3" s="4"/>
      <c r="AF3" s="4"/>
      <c r="AG3" s="4"/>
      <c r="AH3" s="4"/>
      <c r="AI3" s="5"/>
      <c r="AJ3" s="5"/>
      <c r="AK3" s="5"/>
      <c r="AL3" s="5"/>
      <c r="AM3" s="5"/>
      <c r="AN3" s="5"/>
      <c r="AO3" s="5"/>
      <c r="AP3" s="5"/>
      <c r="AQ3" s="5"/>
      <c r="AR3" s="5"/>
      <c r="AS3" s="5"/>
      <c r="AT3" s="5"/>
      <c r="AU3" s="5"/>
      <c r="AV3" s="5"/>
      <c r="AW3" s="5"/>
      <c r="AX3" s="5"/>
      <c r="AY3" s="5"/>
      <c r="AZ3" s="5"/>
      <c r="BA3" s="5"/>
      <c r="BB3" s="5"/>
      <c r="BC3" s="5"/>
      <c r="BD3" s="5"/>
      <c r="BE3" s="5"/>
      <c r="BF3" s="5"/>
      <c r="BG3" s="5"/>
      <c r="BH3" s="5"/>
      <c r="BI3" s="9"/>
      <c r="BJ3" s="5"/>
      <c r="BK3" s="5"/>
      <c r="BL3" s="5"/>
      <c r="BM3" s="5"/>
    </row>
    <row r="4" spans="1:65" ht="26.25" customHeight="1">
      <c r="A4" s="4"/>
      <c r="B4" s="13" t="s">
        <v>67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5"/>
      <c r="AJ4" s="53"/>
      <c r="AK4" s="5"/>
      <c r="AL4" s="5"/>
      <c r="AM4" s="5"/>
      <c r="AN4" s="5"/>
      <c r="AO4" s="5"/>
      <c r="AP4" s="5"/>
      <c r="AQ4" s="5"/>
      <c r="AR4" s="5"/>
      <c r="AS4" s="5"/>
      <c r="AT4" s="5"/>
      <c r="AU4" s="5"/>
      <c r="AV4" s="5"/>
      <c r="AW4" s="5"/>
      <c r="AX4" s="5"/>
      <c r="AY4" s="5"/>
      <c r="AZ4" s="5"/>
      <c r="BA4" s="5"/>
      <c r="BB4" s="5"/>
      <c r="BC4" s="5"/>
      <c r="BD4" s="5"/>
      <c r="BE4" s="5"/>
      <c r="BF4" s="5"/>
      <c r="BG4" s="5"/>
      <c r="BH4" s="5"/>
      <c r="BI4" s="9"/>
      <c r="BJ4" s="5"/>
      <c r="BK4" s="5"/>
      <c r="BL4" s="5"/>
      <c r="BM4" s="5"/>
    </row>
    <row r="5" spans="1:65" ht="26.25" customHeight="1">
      <c r="A5" s="4"/>
      <c r="B5" s="13"/>
      <c r="C5" s="4" t="s">
        <v>15</v>
      </c>
      <c r="D5" s="4" t="s">
        <v>68</v>
      </c>
      <c r="E5" s="4"/>
      <c r="F5" s="4"/>
      <c r="G5" s="4"/>
      <c r="H5" s="4"/>
      <c r="I5" s="172"/>
      <c r="J5" s="173"/>
      <c r="K5" s="174"/>
      <c r="L5" s="14" t="s">
        <v>409</v>
      </c>
      <c r="M5" s="15" t="s">
        <v>43</v>
      </c>
      <c r="N5" s="4"/>
      <c r="O5" s="4"/>
      <c r="P5" s="4"/>
      <c r="Q5" s="4"/>
      <c r="R5" s="4"/>
      <c r="S5" s="4"/>
      <c r="T5" s="4"/>
      <c r="U5" s="4"/>
      <c r="V5" s="4"/>
      <c r="W5" s="4"/>
      <c r="X5" s="4"/>
      <c r="Y5" s="4"/>
      <c r="Z5" s="4"/>
      <c r="AA5" s="4"/>
      <c r="AB5" s="4"/>
      <c r="AC5" s="4"/>
      <c r="AD5" s="4"/>
      <c r="AE5" s="4"/>
      <c r="AF5" s="4"/>
      <c r="AG5" s="4"/>
      <c r="AH5" s="5"/>
      <c r="AI5" s="5"/>
      <c r="AJ5" s="5"/>
      <c r="AK5" s="5"/>
      <c r="AL5" s="5"/>
      <c r="AM5" s="5"/>
      <c r="AN5" s="5"/>
      <c r="AO5" s="5"/>
      <c r="AP5" s="5"/>
      <c r="AQ5" s="5"/>
      <c r="AR5" s="5"/>
      <c r="AS5" s="5"/>
      <c r="AT5" s="5"/>
      <c r="AU5" s="5"/>
      <c r="AV5" s="5"/>
      <c r="AW5" s="16"/>
      <c r="AX5" s="16"/>
      <c r="AY5" s="5"/>
      <c r="AZ5" s="5"/>
      <c r="BA5" s="5"/>
      <c r="BB5" s="5"/>
      <c r="BC5" s="5"/>
      <c r="BD5" s="5"/>
      <c r="BE5" s="5"/>
      <c r="BF5" s="5"/>
      <c r="BG5" s="5"/>
      <c r="BH5" s="5"/>
      <c r="BI5" s="9"/>
      <c r="BJ5" s="5"/>
      <c r="BK5" s="5"/>
      <c r="BL5" s="5"/>
      <c r="BM5" s="5"/>
    </row>
    <row r="6" spans="1:65" ht="13.5" customHeight="1">
      <c r="A6" s="4"/>
      <c r="B6" s="17"/>
      <c r="C6" s="4"/>
      <c r="D6" s="4"/>
      <c r="E6" s="4"/>
      <c r="F6" s="4"/>
      <c r="G6" s="4"/>
      <c r="H6" s="4"/>
      <c r="I6" s="57" t="s">
        <v>41</v>
      </c>
      <c r="J6" s="58" t="s">
        <v>42</v>
      </c>
      <c r="K6" s="54"/>
      <c r="L6" s="54"/>
      <c r="M6" s="14"/>
      <c r="N6" s="15"/>
      <c r="O6" s="4"/>
      <c r="P6" s="4"/>
      <c r="Q6" s="4"/>
      <c r="R6" s="4"/>
      <c r="S6" s="4"/>
      <c r="T6" s="4"/>
      <c r="U6" s="4"/>
      <c r="V6" s="4"/>
      <c r="W6" s="4"/>
      <c r="X6" s="4"/>
      <c r="Y6" s="4"/>
      <c r="Z6" s="4"/>
      <c r="AA6" s="4"/>
      <c r="AB6" s="4"/>
      <c r="AC6" s="4"/>
      <c r="AD6" s="4"/>
      <c r="AE6" s="4"/>
      <c r="AF6" s="4"/>
      <c r="AG6" s="4"/>
      <c r="AH6" s="4"/>
      <c r="AI6" s="5"/>
      <c r="AJ6" s="5"/>
      <c r="AK6" s="5"/>
      <c r="AL6" s="5"/>
      <c r="AM6" s="5"/>
      <c r="AN6" s="5"/>
      <c r="AO6" s="5"/>
      <c r="AP6" s="5"/>
      <c r="AQ6" s="5"/>
      <c r="AR6" s="5"/>
      <c r="AS6" s="5"/>
      <c r="AT6" s="5"/>
      <c r="AU6" s="5"/>
      <c r="AV6" s="5"/>
      <c r="AW6" s="5"/>
      <c r="AX6" s="5"/>
      <c r="AY6" s="5"/>
      <c r="AZ6" s="5"/>
      <c r="BA6" s="5"/>
      <c r="BB6" s="5"/>
      <c r="BC6" s="5"/>
      <c r="BD6" s="5"/>
      <c r="BE6" s="5"/>
      <c r="BF6" s="5"/>
      <c r="BG6" s="5"/>
      <c r="BH6" s="5"/>
      <c r="BI6" s="9"/>
      <c r="BJ6" s="5"/>
      <c r="BK6" s="5"/>
      <c r="BL6" s="5"/>
      <c r="BM6" s="5"/>
    </row>
    <row r="7" spans="1:65" ht="26.25" customHeight="1">
      <c r="A7" s="4"/>
      <c r="B7" s="4"/>
      <c r="C7" s="314" t="s">
        <v>47</v>
      </c>
      <c r="D7" s="314"/>
      <c r="E7" s="314"/>
      <c r="F7" s="314"/>
      <c r="G7" s="314"/>
      <c r="H7" s="315"/>
      <c r="I7" s="172"/>
      <c r="J7" s="173"/>
      <c r="K7" s="174"/>
      <c r="L7" s="7" t="s">
        <v>44</v>
      </c>
      <c r="M7" s="14" t="s">
        <v>37</v>
      </c>
      <c r="N7" s="15" t="s">
        <v>408</v>
      </c>
      <c r="O7" s="4"/>
      <c r="P7" s="4"/>
      <c r="Q7" s="4"/>
      <c r="R7" s="4"/>
      <c r="S7" s="4"/>
      <c r="T7" s="4"/>
      <c r="U7" s="4"/>
      <c r="V7" s="4"/>
      <c r="W7" s="4"/>
      <c r="X7" s="4"/>
      <c r="Y7" s="4"/>
      <c r="Z7" s="4"/>
      <c r="AA7" s="4"/>
      <c r="AB7" s="4"/>
      <c r="AC7" s="4"/>
      <c r="AD7" s="4"/>
      <c r="AE7" s="4"/>
      <c r="AF7" s="4"/>
      <c r="AG7" s="4"/>
      <c r="AH7" s="4"/>
      <c r="AI7" s="5"/>
      <c r="AJ7" s="5"/>
      <c r="AK7" s="5"/>
      <c r="AL7" s="5"/>
      <c r="AM7" s="5"/>
      <c r="AN7" s="5"/>
      <c r="AO7" s="5"/>
      <c r="AP7" s="5"/>
      <c r="AQ7" s="5"/>
      <c r="AR7" s="5"/>
      <c r="AS7" s="5"/>
      <c r="AT7" s="5"/>
      <c r="AU7" s="5"/>
      <c r="AV7" s="5"/>
      <c r="AW7" s="5"/>
      <c r="AX7" s="5"/>
      <c r="AY7" s="5"/>
      <c r="AZ7" s="5"/>
      <c r="BA7" s="5"/>
      <c r="BB7" s="5"/>
      <c r="BC7" s="5"/>
      <c r="BD7" s="5"/>
      <c r="BE7" s="5"/>
      <c r="BF7" s="5"/>
      <c r="BG7" s="5"/>
      <c r="BH7" s="5"/>
      <c r="BI7" s="9"/>
      <c r="BJ7" s="5"/>
      <c r="BK7" s="5"/>
      <c r="BL7" s="5"/>
      <c r="BM7" s="5"/>
    </row>
    <row r="8" spans="1:65" ht="16.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c r="AJ8" s="5"/>
      <c r="AK8" s="5"/>
      <c r="AL8" s="5"/>
      <c r="AM8" s="5"/>
      <c r="AN8" s="5"/>
      <c r="AO8" s="5"/>
      <c r="AP8" s="5"/>
      <c r="AQ8" s="5"/>
      <c r="AR8" s="5"/>
      <c r="AS8" s="5"/>
      <c r="AT8" s="5"/>
      <c r="AU8" s="5"/>
      <c r="AV8" s="5"/>
      <c r="AW8" s="5"/>
      <c r="AX8" s="5"/>
      <c r="AY8" s="5"/>
      <c r="AZ8" s="5"/>
      <c r="BA8" s="5"/>
      <c r="BB8" s="5"/>
      <c r="BC8" s="5"/>
      <c r="BD8" s="5"/>
      <c r="BE8" s="5"/>
      <c r="BF8" s="5"/>
      <c r="BG8" s="5"/>
      <c r="BH8" s="5"/>
      <c r="BI8" s="9"/>
      <c r="BJ8" s="5"/>
      <c r="BK8" s="5"/>
      <c r="BL8" s="5"/>
      <c r="BM8" s="5"/>
    </row>
    <row r="9" spans="1:65" ht="26.25" customHeight="1">
      <c r="A9" s="4"/>
      <c r="B9" s="13" t="s">
        <v>62</v>
      </c>
      <c r="C9" s="19"/>
      <c r="D9" s="4"/>
      <c r="E9" s="4"/>
      <c r="F9" s="218" t="s">
        <v>453</v>
      </c>
      <c r="G9" s="218"/>
      <c r="H9" s="201" t="s">
        <v>457</v>
      </c>
      <c r="I9" s="202"/>
      <c r="J9" s="20" t="s">
        <v>34</v>
      </c>
      <c r="K9" s="172"/>
      <c r="L9" s="174"/>
      <c r="M9" s="20" t="s">
        <v>61</v>
      </c>
      <c r="N9" s="172"/>
      <c r="O9" s="174"/>
      <c r="P9" s="20" t="s">
        <v>60</v>
      </c>
      <c r="Q9" s="14" t="s">
        <v>37</v>
      </c>
      <c r="R9" s="15" t="s">
        <v>64</v>
      </c>
      <c r="S9" s="4"/>
      <c r="T9" s="4"/>
      <c r="U9" s="4"/>
      <c r="V9" s="4"/>
      <c r="W9" s="4"/>
      <c r="X9" s="4"/>
      <c r="Y9" s="4"/>
      <c r="Z9" s="4"/>
      <c r="AA9" s="4"/>
      <c r="AB9" s="4"/>
      <c r="AC9" s="4"/>
      <c r="AD9" s="4"/>
      <c r="AE9" s="4"/>
      <c r="AF9" s="4"/>
      <c r="AG9" s="4"/>
      <c r="AH9" s="4"/>
      <c r="AI9" s="5"/>
      <c r="AJ9" s="5"/>
      <c r="AK9" s="5"/>
      <c r="AL9" s="5"/>
      <c r="AM9" s="5"/>
      <c r="AN9" s="5"/>
      <c r="AO9" s="5"/>
      <c r="AP9" s="5"/>
      <c r="AQ9" s="5"/>
      <c r="AR9" s="5"/>
      <c r="AS9" s="5"/>
      <c r="AT9" s="5"/>
      <c r="AU9" s="5"/>
      <c r="AV9" s="5"/>
      <c r="AW9" s="5"/>
      <c r="AX9" s="16"/>
      <c r="AY9" s="16"/>
      <c r="AZ9" s="5"/>
      <c r="BA9" s="5"/>
      <c r="BB9" s="5"/>
      <c r="BC9" s="5"/>
      <c r="BD9" s="5"/>
      <c r="BE9" s="5"/>
      <c r="BF9" s="5"/>
      <c r="BG9" s="5"/>
      <c r="BH9" s="5"/>
      <c r="BI9" s="9"/>
      <c r="BJ9" s="5"/>
      <c r="BK9" s="5"/>
      <c r="BL9" s="5"/>
      <c r="BM9" s="5"/>
    </row>
    <row r="10" spans="1:65" ht="15.7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9"/>
      <c r="BJ10" s="5"/>
      <c r="BK10" s="5"/>
      <c r="BL10" s="5"/>
      <c r="BM10" s="5"/>
    </row>
    <row r="11" spans="1:65" ht="26.25" customHeight="1">
      <c r="A11" s="4"/>
      <c r="B11" s="13" t="s">
        <v>71</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9"/>
      <c r="BJ11" s="5"/>
      <c r="BK11" s="5"/>
      <c r="BL11" s="5"/>
      <c r="BM11" s="5"/>
    </row>
    <row r="12" spans="1:65" ht="15.75">
      <c r="A12" s="4"/>
      <c r="B12" s="17"/>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9"/>
      <c r="BJ12" s="5"/>
      <c r="BK12" s="5"/>
      <c r="BL12" s="5"/>
      <c r="BM12" s="5"/>
    </row>
    <row r="13" spans="1:66" ht="26.25" customHeight="1">
      <c r="A13" s="4"/>
      <c r="B13" s="4"/>
      <c r="C13" s="17" t="s">
        <v>15</v>
      </c>
      <c r="D13" s="17" t="s">
        <v>70</v>
      </c>
      <c r="E13" s="4"/>
      <c r="F13" s="4"/>
      <c r="G13" s="4"/>
      <c r="H13" s="4"/>
      <c r="I13" s="4"/>
      <c r="J13" s="172"/>
      <c r="K13" s="173"/>
      <c r="L13" s="173"/>
      <c r="M13" s="174"/>
      <c r="N13" s="14" t="s">
        <v>37</v>
      </c>
      <c r="O13" s="21" t="s">
        <v>72</v>
      </c>
      <c r="P13" s="4"/>
      <c r="Q13" s="4"/>
      <c r="R13" s="4"/>
      <c r="S13" s="4"/>
      <c r="T13" s="4"/>
      <c r="U13" s="4"/>
      <c r="V13" s="4"/>
      <c r="W13" s="4"/>
      <c r="X13" s="4"/>
      <c r="Y13" s="4"/>
      <c r="Z13" s="4"/>
      <c r="AA13" s="4"/>
      <c r="AB13" s="4"/>
      <c r="AC13" s="4"/>
      <c r="AD13" s="4"/>
      <c r="AE13" s="4"/>
      <c r="AF13" s="4"/>
      <c r="AG13" s="4"/>
      <c r="AH13" s="4"/>
      <c r="AI13" s="4"/>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9"/>
      <c r="BK13" s="5"/>
      <c r="BL13" s="5"/>
      <c r="BM13" s="5"/>
      <c r="BN13" s="5"/>
    </row>
    <row r="14" spans="1:65" ht="15.7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9"/>
      <c r="BJ14" s="5"/>
      <c r="BK14" s="5"/>
      <c r="BL14" s="5"/>
      <c r="BM14" s="5"/>
    </row>
    <row r="15" spans="1:65" ht="26.25" customHeight="1">
      <c r="A15" s="4"/>
      <c r="B15" s="4"/>
      <c r="C15" s="17"/>
      <c r="D15" s="17" t="s">
        <v>75</v>
      </c>
      <c r="E15" s="4"/>
      <c r="F15" s="4"/>
      <c r="G15" s="4"/>
      <c r="H15" s="4"/>
      <c r="I15" s="4"/>
      <c r="J15" s="216">
        <f>IF(J13="","",VLOOKUP(J13,list!$C$2:$H$455,2))</f>
      </c>
      <c r="K15" s="217"/>
      <c r="L15" s="202"/>
      <c r="M15" s="14" t="s">
        <v>37</v>
      </c>
      <c r="N15" s="15" t="s">
        <v>74</v>
      </c>
      <c r="O15" s="4"/>
      <c r="P15" s="4"/>
      <c r="Q15" s="4"/>
      <c r="R15" s="4"/>
      <c r="S15" s="4"/>
      <c r="T15" s="4"/>
      <c r="U15" s="4"/>
      <c r="V15" s="4"/>
      <c r="W15" s="4"/>
      <c r="X15" s="4"/>
      <c r="Y15" s="4"/>
      <c r="Z15" s="4"/>
      <c r="AA15" s="4"/>
      <c r="AB15" s="4"/>
      <c r="AC15" s="4"/>
      <c r="AD15" s="4"/>
      <c r="AE15" s="4"/>
      <c r="AF15" s="4"/>
      <c r="AG15" s="4"/>
      <c r="AH15" s="4"/>
      <c r="AI15" s="5"/>
      <c r="AJ15" s="5"/>
      <c r="AK15" s="5"/>
      <c r="AL15" s="5"/>
      <c r="AM15" s="5"/>
      <c r="AN15" s="5"/>
      <c r="AO15" s="5"/>
      <c r="AP15" s="5"/>
      <c r="AQ15" s="5"/>
      <c r="AR15" s="5"/>
      <c r="AS15" s="5"/>
      <c r="AT15" s="5"/>
      <c r="AU15" s="5"/>
      <c r="AV15" s="5"/>
      <c r="AW15" s="5"/>
      <c r="AX15" s="16"/>
      <c r="AY15" s="16"/>
      <c r="AZ15" s="16"/>
      <c r="BA15" s="16"/>
      <c r="BB15" s="16"/>
      <c r="BC15" s="5"/>
      <c r="BD15" s="5"/>
      <c r="BE15" s="5"/>
      <c r="BF15" s="5"/>
      <c r="BG15" s="5"/>
      <c r="BH15" s="5"/>
      <c r="BI15" s="9"/>
      <c r="BJ15" s="5"/>
      <c r="BK15" s="5"/>
      <c r="BL15" s="5"/>
      <c r="BM15" s="5"/>
    </row>
    <row r="16" spans="1:65" ht="15.7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9"/>
      <c r="BJ16" s="5"/>
      <c r="BK16" s="5"/>
      <c r="BL16" s="5"/>
      <c r="BM16" s="5"/>
    </row>
    <row r="17" spans="1:65" ht="26.25" customHeight="1">
      <c r="A17" s="4"/>
      <c r="B17" s="4"/>
      <c r="C17" s="17"/>
      <c r="D17" s="4" t="s">
        <v>73</v>
      </c>
      <c r="E17" s="4"/>
      <c r="F17" s="4"/>
      <c r="G17" s="4"/>
      <c r="H17" s="4"/>
      <c r="I17" s="4"/>
      <c r="J17" s="215" t="s">
        <v>32</v>
      </c>
      <c r="K17" s="215"/>
      <c r="L17" s="313">
        <f>IF(J13="","",VLOOKUP(J13,list!$C$2:$H$455,5))</f>
      </c>
      <c r="M17" s="313"/>
      <c r="N17" s="313"/>
      <c r="O17" s="313"/>
      <c r="P17" s="313"/>
      <c r="Q17" s="313"/>
      <c r="R17" s="313"/>
      <c r="S17" s="313"/>
      <c r="T17" s="313"/>
      <c r="U17" s="313"/>
      <c r="V17" s="14" t="s">
        <v>37</v>
      </c>
      <c r="W17" s="15" t="s">
        <v>74</v>
      </c>
      <c r="X17" s="4"/>
      <c r="Y17" s="4"/>
      <c r="Z17" s="4"/>
      <c r="AA17" s="4"/>
      <c r="AB17" s="4"/>
      <c r="AC17" s="4"/>
      <c r="AD17" s="4"/>
      <c r="AE17" s="4"/>
      <c r="AF17" s="4"/>
      <c r="AG17" s="4"/>
      <c r="AH17" s="4"/>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9"/>
      <c r="BJ17" s="5"/>
      <c r="BK17" s="5"/>
      <c r="BL17" s="5"/>
      <c r="BM17" s="5"/>
    </row>
    <row r="18" spans="1:65" ht="15.75">
      <c r="A18" s="4"/>
      <c r="B18" s="4"/>
      <c r="C18" s="4"/>
      <c r="D18" s="4"/>
      <c r="E18" s="4"/>
      <c r="F18" s="4"/>
      <c r="G18" s="4"/>
      <c r="H18" s="4"/>
      <c r="I18" s="4"/>
      <c r="J18" s="4"/>
      <c r="K18" s="4"/>
      <c r="L18" s="17"/>
      <c r="M18" s="4"/>
      <c r="N18" s="4"/>
      <c r="O18" s="4"/>
      <c r="P18" s="4"/>
      <c r="Q18" s="4"/>
      <c r="R18" s="4"/>
      <c r="S18" s="4"/>
      <c r="T18" s="4"/>
      <c r="U18" s="4"/>
      <c r="V18" s="4"/>
      <c r="W18" s="4"/>
      <c r="X18" s="4"/>
      <c r="Y18" s="4"/>
      <c r="Z18" s="4"/>
      <c r="AA18" s="4"/>
      <c r="AB18" s="4"/>
      <c r="AC18" s="4"/>
      <c r="AD18" s="4"/>
      <c r="AE18" s="4"/>
      <c r="AF18" s="4"/>
      <c r="AG18" s="4"/>
      <c r="AH18" s="4"/>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9"/>
      <c r="BJ18" s="5"/>
      <c r="BK18" s="5"/>
      <c r="BL18" s="5"/>
      <c r="BM18" s="5"/>
    </row>
    <row r="19" spans="1:65" ht="26.25" customHeight="1">
      <c r="A19" s="4"/>
      <c r="B19" s="4"/>
      <c r="C19" s="17" t="s">
        <v>16</v>
      </c>
      <c r="D19" s="17" t="s">
        <v>28</v>
      </c>
      <c r="E19" s="4"/>
      <c r="F19" s="4"/>
      <c r="G19" s="4"/>
      <c r="H19" s="4"/>
      <c r="I19" s="4"/>
      <c r="J19" s="215" t="s">
        <v>403</v>
      </c>
      <c r="K19" s="215"/>
      <c r="L19" s="205"/>
      <c r="M19" s="205"/>
      <c r="N19" s="205"/>
      <c r="O19" s="205"/>
      <c r="P19" s="205"/>
      <c r="Q19" s="205"/>
      <c r="R19" s="14" t="s">
        <v>37</v>
      </c>
      <c r="S19" s="15" t="s">
        <v>454</v>
      </c>
      <c r="T19" s="4"/>
      <c r="U19" s="4"/>
      <c r="V19" s="4"/>
      <c r="W19" s="4"/>
      <c r="X19" s="4"/>
      <c r="Y19" s="4"/>
      <c r="Z19" s="4"/>
      <c r="AA19" s="4"/>
      <c r="AB19" s="4"/>
      <c r="AC19" s="4"/>
      <c r="AD19" s="4"/>
      <c r="AE19" s="4"/>
      <c r="AF19" s="4"/>
      <c r="AG19" s="4"/>
      <c r="AH19" s="4"/>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9"/>
      <c r="BJ19" s="5"/>
      <c r="BK19" s="5"/>
      <c r="BL19" s="5"/>
      <c r="BM19" s="5"/>
    </row>
    <row r="20" spans="1:65" ht="26.25" customHeight="1">
      <c r="A20" s="4"/>
      <c r="B20" s="4"/>
      <c r="C20" s="17"/>
      <c r="D20" s="4"/>
      <c r="E20" s="4"/>
      <c r="F20" s="4"/>
      <c r="G20" s="4"/>
      <c r="H20" s="4"/>
      <c r="I20" s="4"/>
      <c r="J20" s="215" t="s">
        <v>32</v>
      </c>
      <c r="K20" s="215"/>
      <c r="L20" s="205"/>
      <c r="M20" s="200"/>
      <c r="N20" s="200"/>
      <c r="O20" s="200"/>
      <c r="P20" s="200"/>
      <c r="Q20" s="200"/>
      <c r="R20" s="4"/>
      <c r="S20" s="4"/>
      <c r="T20" s="4"/>
      <c r="U20" s="4"/>
      <c r="V20" s="4"/>
      <c r="W20" s="4"/>
      <c r="X20" s="4"/>
      <c r="Y20" s="4"/>
      <c r="Z20" s="4"/>
      <c r="AA20" s="4"/>
      <c r="AB20" s="4"/>
      <c r="AC20" s="4"/>
      <c r="AD20" s="4"/>
      <c r="AE20" s="4"/>
      <c r="AF20" s="4"/>
      <c r="AG20" s="4"/>
      <c r="AH20" s="4"/>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9"/>
      <c r="BJ20" s="5"/>
      <c r="BK20" s="5"/>
      <c r="BL20" s="5"/>
      <c r="BM20" s="5"/>
    </row>
    <row r="21" spans="1:65" ht="15.7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9"/>
      <c r="BJ21" s="5"/>
      <c r="BK21" s="5"/>
      <c r="BL21" s="5"/>
      <c r="BM21" s="5"/>
    </row>
    <row r="22" spans="1:65" ht="26.25" customHeight="1">
      <c r="A22" s="4"/>
      <c r="B22" s="4"/>
      <c r="C22" s="17" t="s">
        <v>17</v>
      </c>
      <c r="D22" s="17" t="s">
        <v>20</v>
      </c>
      <c r="E22" s="4"/>
      <c r="F22" s="4"/>
      <c r="G22" s="4"/>
      <c r="H22" s="4"/>
      <c r="I22" s="4"/>
      <c r="J22" s="51" t="s">
        <v>29</v>
      </c>
      <c r="K22" s="220"/>
      <c r="L22" s="221"/>
      <c r="M22" s="34" t="s">
        <v>30</v>
      </c>
      <c r="N22" s="220"/>
      <c r="O22" s="221"/>
      <c r="P22" s="317"/>
      <c r="Q22" s="22"/>
      <c r="R22" s="23"/>
      <c r="S22" s="23"/>
      <c r="T22" s="23"/>
      <c r="U22" s="23"/>
      <c r="V22" s="23"/>
      <c r="W22" s="23"/>
      <c r="X22" s="23"/>
      <c r="Y22" s="23"/>
      <c r="Z22" s="23"/>
      <c r="AA22" s="4"/>
      <c r="AB22" s="4"/>
      <c r="AC22" s="4"/>
      <c r="AD22" s="4"/>
      <c r="AE22" s="4"/>
      <c r="AF22" s="4"/>
      <c r="AG22" s="4"/>
      <c r="AH22" s="4"/>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9"/>
      <c r="BJ22" s="5"/>
      <c r="BK22" s="5"/>
      <c r="BL22" s="5"/>
      <c r="BM22" s="5"/>
    </row>
    <row r="23" spans="1:65" ht="26.25" customHeight="1">
      <c r="A23" s="4"/>
      <c r="B23" s="4"/>
      <c r="C23" s="4"/>
      <c r="D23" s="4"/>
      <c r="E23" s="4"/>
      <c r="F23" s="4"/>
      <c r="G23" s="4"/>
      <c r="H23" s="4"/>
      <c r="I23" s="4"/>
      <c r="J23" s="207"/>
      <c r="K23" s="208"/>
      <c r="L23" s="208"/>
      <c r="M23" s="208"/>
      <c r="N23" s="208"/>
      <c r="O23" s="208"/>
      <c r="P23" s="208"/>
      <c r="Q23" s="208"/>
      <c r="R23" s="208"/>
      <c r="S23" s="208"/>
      <c r="T23" s="208"/>
      <c r="U23" s="208"/>
      <c r="V23" s="208"/>
      <c r="W23" s="208"/>
      <c r="X23" s="208"/>
      <c r="Y23" s="208"/>
      <c r="Z23" s="209"/>
      <c r="AA23" s="4"/>
      <c r="AB23" s="4"/>
      <c r="AC23" s="4"/>
      <c r="AD23" s="4"/>
      <c r="AE23" s="4"/>
      <c r="AF23" s="4"/>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9"/>
      <c r="BJ23" s="5"/>
      <c r="BK23" s="5"/>
      <c r="BL23" s="5"/>
      <c r="BM23" s="5"/>
    </row>
    <row r="24" spans="1:65" ht="15.75">
      <c r="A24" s="4"/>
      <c r="B24" s="4"/>
      <c r="C24" s="4"/>
      <c r="D24" s="4"/>
      <c r="E24" s="4"/>
      <c r="F24" s="4"/>
      <c r="G24" s="4"/>
      <c r="H24" s="4"/>
      <c r="I24" s="4"/>
      <c r="J24" s="24"/>
      <c r="K24" s="24"/>
      <c r="L24" s="24"/>
      <c r="M24" s="24"/>
      <c r="N24" s="24"/>
      <c r="O24" s="24"/>
      <c r="P24" s="24"/>
      <c r="Q24" s="24"/>
      <c r="R24" s="24"/>
      <c r="S24" s="24"/>
      <c r="T24" s="24"/>
      <c r="U24" s="24"/>
      <c r="V24" s="24"/>
      <c r="W24" s="24"/>
      <c r="X24" s="24"/>
      <c r="Y24" s="24"/>
      <c r="Z24" s="24"/>
      <c r="AA24" s="4"/>
      <c r="AB24" s="4"/>
      <c r="AC24" s="4"/>
      <c r="AD24" s="4"/>
      <c r="AE24" s="4"/>
      <c r="AF24" s="4"/>
      <c r="AG24" s="4"/>
      <c r="AH24" s="4"/>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9"/>
      <c r="BJ24" s="5"/>
      <c r="BK24" s="5"/>
      <c r="BL24" s="5"/>
      <c r="BM24" s="5"/>
    </row>
    <row r="25" spans="1:65" ht="26.25" customHeight="1">
      <c r="A25" s="4"/>
      <c r="B25" s="4"/>
      <c r="C25" s="17" t="s">
        <v>18</v>
      </c>
      <c r="D25" s="17" t="s">
        <v>22</v>
      </c>
      <c r="E25" s="4"/>
      <c r="F25" s="4"/>
      <c r="G25" s="4"/>
      <c r="H25" s="4"/>
      <c r="I25" s="4"/>
      <c r="J25" s="222"/>
      <c r="K25" s="197"/>
      <c r="L25" s="197"/>
      <c r="M25" s="25" t="s">
        <v>30</v>
      </c>
      <c r="N25" s="196"/>
      <c r="O25" s="197"/>
      <c r="P25" s="197"/>
      <c r="Q25" s="25" t="s">
        <v>30</v>
      </c>
      <c r="R25" s="196"/>
      <c r="S25" s="197"/>
      <c r="T25" s="198"/>
      <c r="U25" s="4"/>
      <c r="V25" s="4"/>
      <c r="W25" s="4"/>
      <c r="X25" s="4"/>
      <c r="Y25" s="4"/>
      <c r="Z25" s="4"/>
      <c r="AA25" s="4"/>
      <c r="AB25" s="4"/>
      <c r="AC25" s="4"/>
      <c r="AD25" s="4"/>
      <c r="AE25" s="4"/>
      <c r="AF25" s="4"/>
      <c r="AG25" s="4"/>
      <c r="AH25" s="4"/>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9"/>
      <c r="BJ25" s="5"/>
      <c r="BK25" s="5"/>
      <c r="BL25" s="5"/>
      <c r="BM25" s="5"/>
    </row>
    <row r="26" spans="1:65" ht="15.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9"/>
      <c r="BJ26" s="5"/>
      <c r="BK26" s="5"/>
      <c r="BL26" s="5"/>
      <c r="BM26" s="5"/>
    </row>
    <row r="27" spans="1:65" ht="26.25" customHeight="1">
      <c r="A27" s="4"/>
      <c r="B27" s="4"/>
      <c r="C27" s="17" t="s">
        <v>19</v>
      </c>
      <c r="D27" s="17" t="s">
        <v>36</v>
      </c>
      <c r="E27" s="4"/>
      <c r="F27" s="4"/>
      <c r="G27" s="4"/>
      <c r="H27" s="4"/>
      <c r="I27" s="4"/>
      <c r="J27" s="222"/>
      <c r="K27" s="197"/>
      <c r="L27" s="197"/>
      <c r="M27" s="25" t="s">
        <v>30</v>
      </c>
      <c r="N27" s="196"/>
      <c r="O27" s="197"/>
      <c r="P27" s="197"/>
      <c r="Q27" s="25" t="s">
        <v>30</v>
      </c>
      <c r="R27" s="196"/>
      <c r="S27" s="197"/>
      <c r="T27" s="198"/>
      <c r="U27" s="4"/>
      <c r="V27" s="4"/>
      <c r="W27" s="4"/>
      <c r="X27" s="4"/>
      <c r="Y27" s="4"/>
      <c r="Z27" s="4"/>
      <c r="AA27" s="4"/>
      <c r="AB27" s="4"/>
      <c r="AC27" s="4"/>
      <c r="AD27" s="4"/>
      <c r="AE27" s="4"/>
      <c r="AF27" s="4"/>
      <c r="AG27" s="4"/>
      <c r="AH27" s="4"/>
      <c r="AI27" s="5"/>
      <c r="AJ27" s="5"/>
      <c r="AK27" s="5"/>
      <c r="AL27" s="5"/>
      <c r="AM27" s="5"/>
      <c r="AN27" s="5"/>
      <c r="AO27" s="5"/>
      <c r="AP27" s="5"/>
      <c r="AQ27" s="5"/>
      <c r="AR27" s="5"/>
      <c r="AS27" s="5"/>
      <c r="AT27" s="5"/>
      <c r="AU27" s="5"/>
      <c r="AV27" s="5"/>
      <c r="AW27" s="5"/>
      <c r="AX27" s="16"/>
      <c r="AY27" s="5"/>
      <c r="AZ27" s="5"/>
      <c r="BA27" s="5"/>
      <c r="BB27" s="5"/>
      <c r="BC27" s="5"/>
      <c r="BD27" s="5"/>
      <c r="BE27" s="5"/>
      <c r="BF27" s="5"/>
      <c r="BG27" s="5"/>
      <c r="BH27" s="5"/>
      <c r="BI27" s="9"/>
      <c r="BJ27" s="5"/>
      <c r="BK27" s="5"/>
      <c r="BL27" s="5"/>
      <c r="BM27" s="5"/>
    </row>
    <row r="28" spans="1:65" ht="15.75">
      <c r="A28" s="4"/>
      <c r="B28" s="4"/>
      <c r="C28" s="4"/>
      <c r="D28" s="4"/>
      <c r="E28" s="4"/>
      <c r="F28" s="4"/>
      <c r="G28" s="26"/>
      <c r="H28" s="4"/>
      <c r="I28" s="4"/>
      <c r="J28" s="4"/>
      <c r="K28" s="26"/>
      <c r="L28" s="4"/>
      <c r="M28" s="4"/>
      <c r="N28" s="4"/>
      <c r="O28" s="4"/>
      <c r="P28" s="4"/>
      <c r="Q28" s="4"/>
      <c r="R28" s="4"/>
      <c r="S28" s="4"/>
      <c r="T28" s="4"/>
      <c r="U28" s="4"/>
      <c r="V28" s="4"/>
      <c r="W28" s="4"/>
      <c r="X28" s="4"/>
      <c r="Y28" s="4"/>
      <c r="Z28" s="4"/>
      <c r="AA28" s="4"/>
      <c r="AB28" s="4"/>
      <c r="AC28" s="4"/>
      <c r="AD28" s="4"/>
      <c r="AE28" s="4"/>
      <c r="AF28" s="4"/>
      <c r="AG28" s="4"/>
      <c r="AH28" s="4"/>
      <c r="AI28" s="5"/>
      <c r="AJ28" s="5"/>
      <c r="AK28" s="5"/>
      <c r="AL28" s="5"/>
      <c r="AM28" s="5"/>
      <c r="AN28" s="5"/>
      <c r="AO28" s="5"/>
      <c r="AP28" s="5"/>
      <c r="AQ28" s="5"/>
      <c r="AR28" s="5"/>
      <c r="AS28" s="5"/>
      <c r="AT28" s="5"/>
      <c r="AU28" s="5"/>
      <c r="AV28" s="5"/>
      <c r="AW28" s="5"/>
      <c r="AX28" s="16"/>
      <c r="AY28" s="5"/>
      <c r="AZ28" s="5"/>
      <c r="BA28" s="5"/>
      <c r="BB28" s="5"/>
      <c r="BC28" s="5"/>
      <c r="BD28" s="5"/>
      <c r="BE28" s="5"/>
      <c r="BF28" s="5"/>
      <c r="BG28" s="5"/>
      <c r="BH28" s="5"/>
      <c r="BI28" s="9"/>
      <c r="BJ28" s="5"/>
      <c r="BK28" s="5"/>
      <c r="BL28" s="5"/>
      <c r="BM28" s="5"/>
    </row>
    <row r="29" spans="1:65" ht="26.25" customHeight="1">
      <c r="A29" s="4"/>
      <c r="B29" s="4"/>
      <c r="C29" s="17" t="s">
        <v>21</v>
      </c>
      <c r="D29" s="17" t="s">
        <v>23</v>
      </c>
      <c r="E29" s="4"/>
      <c r="F29" s="4"/>
      <c r="G29" s="4"/>
      <c r="H29" s="4"/>
      <c r="I29" s="4"/>
      <c r="J29" s="215" t="s">
        <v>24</v>
      </c>
      <c r="K29" s="215"/>
      <c r="L29" s="205"/>
      <c r="M29" s="200"/>
      <c r="N29" s="200"/>
      <c r="O29" s="206"/>
      <c r="P29" s="199"/>
      <c r="Q29" s="200"/>
      <c r="R29" s="200"/>
      <c r="S29" s="200"/>
      <c r="T29" s="4"/>
      <c r="U29" s="4"/>
      <c r="V29" s="4"/>
      <c r="W29" s="4"/>
      <c r="X29" s="4"/>
      <c r="Y29" s="4"/>
      <c r="Z29" s="4"/>
      <c r="AA29" s="4"/>
      <c r="AB29" s="4"/>
      <c r="AC29" s="4"/>
      <c r="AD29" s="4"/>
      <c r="AE29" s="4"/>
      <c r="AF29" s="4"/>
      <c r="AG29" s="4"/>
      <c r="AH29" s="4"/>
      <c r="AI29" s="5"/>
      <c r="AJ29" s="5"/>
      <c r="AK29" s="5"/>
      <c r="AL29" s="5"/>
      <c r="AM29" s="5"/>
      <c r="AN29" s="5"/>
      <c r="AO29" s="5"/>
      <c r="AP29" s="5"/>
      <c r="AQ29" s="5"/>
      <c r="AR29" s="5"/>
      <c r="AS29" s="5"/>
      <c r="AT29" s="5"/>
      <c r="AU29" s="5"/>
      <c r="AV29" s="5"/>
      <c r="AW29" s="5"/>
      <c r="AX29" s="16"/>
      <c r="AY29" s="5"/>
      <c r="AZ29" s="5"/>
      <c r="BA29" s="5"/>
      <c r="BB29" s="5"/>
      <c r="BC29" s="5"/>
      <c r="BD29" s="5"/>
      <c r="BE29" s="5"/>
      <c r="BF29" s="5"/>
      <c r="BG29" s="5"/>
      <c r="BH29" s="5"/>
      <c r="BI29" s="9"/>
      <c r="BJ29" s="5"/>
      <c r="BK29" s="5"/>
      <c r="BL29" s="5"/>
      <c r="BM29" s="5"/>
    </row>
    <row r="30" spans="1:65" ht="26.25" customHeight="1">
      <c r="A30" s="4"/>
      <c r="B30" s="4"/>
      <c r="C30" s="17"/>
      <c r="D30" s="4"/>
      <c r="E30" s="4"/>
      <c r="F30" s="4"/>
      <c r="G30" s="4"/>
      <c r="H30" s="4"/>
      <c r="I30" s="4"/>
      <c r="J30" s="215" t="s">
        <v>33</v>
      </c>
      <c r="K30" s="215"/>
      <c r="L30" s="205"/>
      <c r="M30" s="200"/>
      <c r="N30" s="200"/>
      <c r="O30" s="206"/>
      <c r="P30" s="199"/>
      <c r="Q30" s="200"/>
      <c r="R30" s="200"/>
      <c r="S30" s="200"/>
      <c r="T30" s="4"/>
      <c r="U30" s="4"/>
      <c r="V30" s="4"/>
      <c r="W30" s="4"/>
      <c r="X30" s="4"/>
      <c r="Y30" s="4"/>
      <c r="Z30" s="4"/>
      <c r="AA30" s="4"/>
      <c r="AB30" s="4"/>
      <c r="AC30" s="4"/>
      <c r="AD30" s="4"/>
      <c r="AE30" s="4"/>
      <c r="AF30" s="4"/>
      <c r="AG30" s="4"/>
      <c r="AH30" s="4"/>
      <c r="AI30" s="5"/>
      <c r="AJ30" s="5"/>
      <c r="AK30" s="5"/>
      <c r="AL30" s="5"/>
      <c r="AM30" s="5"/>
      <c r="AN30" s="5"/>
      <c r="AO30" s="5"/>
      <c r="AP30" s="5"/>
      <c r="AQ30" s="5"/>
      <c r="AR30" s="5"/>
      <c r="AS30" s="5"/>
      <c r="AT30" s="5"/>
      <c r="AU30" s="5"/>
      <c r="AV30" s="5"/>
      <c r="AW30" s="5"/>
      <c r="AX30" s="16"/>
      <c r="AY30" s="5"/>
      <c r="AZ30" s="5"/>
      <c r="BA30" s="5"/>
      <c r="BB30" s="5"/>
      <c r="BC30" s="5"/>
      <c r="BD30" s="5"/>
      <c r="BE30" s="5"/>
      <c r="BF30" s="5"/>
      <c r="BG30" s="5"/>
      <c r="BH30" s="5"/>
      <c r="BI30" s="9"/>
      <c r="BJ30" s="5"/>
      <c r="BK30" s="5"/>
      <c r="BL30" s="5"/>
      <c r="BM30" s="5"/>
    </row>
    <row r="31" spans="1:65" ht="26.2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9"/>
      <c r="BJ31" s="5"/>
      <c r="BK31" s="5"/>
      <c r="BL31" s="5"/>
      <c r="BM31" s="5"/>
    </row>
    <row r="32" spans="1:65" ht="26.25" customHeight="1">
      <c r="A32" s="4"/>
      <c r="B32" s="4"/>
      <c r="C32" s="17" t="s">
        <v>1207</v>
      </c>
      <c r="D32" s="17" t="s">
        <v>1212</v>
      </c>
      <c r="E32" s="4"/>
      <c r="F32" s="4"/>
      <c r="G32" s="4"/>
      <c r="H32" s="4"/>
      <c r="I32" s="4"/>
      <c r="J32" s="215" t="s">
        <v>24</v>
      </c>
      <c r="K32" s="215"/>
      <c r="L32" s="205"/>
      <c r="M32" s="200"/>
      <c r="N32" s="200"/>
      <c r="O32" s="206"/>
      <c r="P32" s="199"/>
      <c r="Q32" s="200"/>
      <c r="R32" s="200"/>
      <c r="S32" s="200"/>
      <c r="T32" s="4"/>
      <c r="U32" s="85" t="s">
        <v>1211</v>
      </c>
      <c r="V32" s="4"/>
      <c r="W32" s="4"/>
      <c r="X32" s="4"/>
      <c r="Y32" s="4"/>
      <c r="Z32" s="4"/>
      <c r="AA32" s="4"/>
      <c r="AB32" s="4"/>
      <c r="AC32" s="4"/>
      <c r="AD32" s="4"/>
      <c r="AE32" s="4"/>
      <c r="AF32" s="4"/>
      <c r="AG32" s="4"/>
      <c r="AH32" s="4"/>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9"/>
      <c r="BJ32" s="5"/>
      <c r="BK32" s="5"/>
      <c r="BL32" s="5"/>
      <c r="BM32" s="5"/>
    </row>
    <row r="33" spans="1:65" ht="26.25" customHeight="1">
      <c r="A33" s="4"/>
      <c r="B33" s="4"/>
      <c r="C33" s="17"/>
      <c r="D33" s="4"/>
      <c r="E33" s="4"/>
      <c r="F33" s="4"/>
      <c r="G33" s="4"/>
      <c r="H33" s="4"/>
      <c r="I33" s="4"/>
      <c r="J33" s="215" t="s">
        <v>33</v>
      </c>
      <c r="K33" s="215"/>
      <c r="L33" s="205"/>
      <c r="M33" s="200"/>
      <c r="N33" s="200"/>
      <c r="O33" s="206"/>
      <c r="P33" s="199"/>
      <c r="Q33" s="200"/>
      <c r="R33" s="200"/>
      <c r="S33" s="200"/>
      <c r="T33" s="4"/>
      <c r="U33" s="86" t="s">
        <v>1210</v>
      </c>
      <c r="V33" s="4"/>
      <c r="W33" s="4"/>
      <c r="X33" s="4"/>
      <c r="Y33" s="4"/>
      <c r="Z33" s="4"/>
      <c r="AA33" s="4"/>
      <c r="AB33" s="4"/>
      <c r="AC33" s="4"/>
      <c r="AD33" s="4"/>
      <c r="AE33" s="4"/>
      <c r="AF33" s="4"/>
      <c r="AG33" s="4"/>
      <c r="AH33" s="4"/>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9"/>
      <c r="BJ33" s="5"/>
      <c r="BK33" s="5"/>
      <c r="BL33" s="5"/>
      <c r="BM33" s="5"/>
    </row>
    <row r="34" spans="1:65" ht="26.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9"/>
      <c r="BJ34" s="5"/>
      <c r="BK34" s="5"/>
      <c r="BL34" s="5"/>
      <c r="BM34" s="5"/>
    </row>
    <row r="35" spans="1:65" ht="26.25" customHeight="1">
      <c r="A35" s="4"/>
      <c r="B35" s="4"/>
      <c r="C35" s="17" t="s">
        <v>1208</v>
      </c>
      <c r="D35" s="17" t="s">
        <v>1213</v>
      </c>
      <c r="E35" s="4"/>
      <c r="F35" s="4"/>
      <c r="G35" s="4"/>
      <c r="H35" s="4"/>
      <c r="I35" s="4"/>
      <c r="J35" s="4"/>
      <c r="K35" s="4"/>
      <c r="L35" s="341"/>
      <c r="M35" s="342"/>
      <c r="N35" s="342"/>
      <c r="O35" s="25" t="s">
        <v>30</v>
      </c>
      <c r="P35" s="342"/>
      <c r="Q35" s="342"/>
      <c r="R35" s="342"/>
      <c r="S35" s="342"/>
      <c r="T35" s="25" t="s">
        <v>30</v>
      </c>
      <c r="U35" s="342"/>
      <c r="V35" s="342"/>
      <c r="W35" s="342"/>
      <c r="X35" s="343"/>
      <c r="Y35" s="11" t="s">
        <v>52</v>
      </c>
      <c r="Z35" s="5"/>
      <c r="AA35" s="5"/>
      <c r="AB35" s="5"/>
      <c r="AC35" s="5"/>
      <c r="AD35" s="5"/>
      <c r="AE35" s="5"/>
      <c r="AF35" s="5"/>
      <c r="AG35" s="5"/>
      <c r="AH35" s="5"/>
      <c r="AI35" s="5"/>
      <c r="AJ35" s="5"/>
      <c r="AK35" s="5"/>
      <c r="AL35" s="9"/>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26.25" customHeight="1">
      <c r="A36" s="4"/>
      <c r="B36" s="4"/>
      <c r="C36" s="4"/>
      <c r="D36" s="4"/>
      <c r="E36" s="4"/>
      <c r="F36" s="4"/>
      <c r="G36" s="4"/>
      <c r="H36" s="4"/>
      <c r="I36" s="4"/>
      <c r="J36" s="4"/>
      <c r="K36" s="4"/>
      <c r="L36" s="4"/>
      <c r="M36" s="4"/>
      <c r="N36" s="4"/>
      <c r="O36" s="4"/>
      <c r="P36" s="4"/>
      <c r="Q36" s="4"/>
      <c r="R36" s="4"/>
      <c r="S36" s="4"/>
      <c r="T36" s="4"/>
      <c r="U36" s="4"/>
      <c r="V36" s="4"/>
      <c r="W36" s="4"/>
      <c r="X36" s="4"/>
      <c r="Y36" s="4"/>
      <c r="Z36" s="5"/>
      <c r="AA36" s="5"/>
      <c r="AB36" s="5"/>
      <c r="AC36" s="5"/>
      <c r="AD36" s="5"/>
      <c r="AE36" s="5"/>
      <c r="AF36" s="5"/>
      <c r="AG36" s="5"/>
      <c r="AH36" s="5"/>
      <c r="AI36" s="5"/>
      <c r="AJ36" s="5"/>
      <c r="AK36" s="5"/>
      <c r="AL36" s="9"/>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26.25" customHeight="1">
      <c r="A37" s="4"/>
      <c r="B37" s="4"/>
      <c r="C37" s="17" t="s">
        <v>1209</v>
      </c>
      <c r="D37" s="17" t="s">
        <v>1214</v>
      </c>
      <c r="E37" s="4"/>
      <c r="F37" s="4"/>
      <c r="G37" s="4"/>
      <c r="H37" s="4"/>
      <c r="I37" s="4"/>
      <c r="J37" s="4"/>
      <c r="K37" s="4"/>
      <c r="L37" s="344"/>
      <c r="M37" s="142"/>
      <c r="N37" s="142"/>
      <c r="O37" s="142"/>
      <c r="P37" s="142"/>
      <c r="Q37" s="142"/>
      <c r="R37" s="142"/>
      <c r="S37" s="142"/>
      <c r="T37" s="142"/>
      <c r="U37" s="142"/>
      <c r="V37" s="142"/>
      <c r="W37" s="142"/>
      <c r="X37" s="219"/>
      <c r="Y37" s="11" t="s">
        <v>52</v>
      </c>
      <c r="Z37" s="5"/>
      <c r="AA37" s="5"/>
      <c r="AB37" s="5"/>
      <c r="AC37" s="5"/>
      <c r="AD37" s="5"/>
      <c r="AE37" s="5"/>
      <c r="AF37" s="5"/>
      <c r="AG37" s="5"/>
      <c r="AH37" s="5"/>
      <c r="AI37" s="5"/>
      <c r="AJ37" s="5"/>
      <c r="AK37" s="5"/>
      <c r="AL37" s="9"/>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26.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9"/>
      <c r="BJ38" s="5"/>
      <c r="BK38" s="5"/>
      <c r="BL38" s="5"/>
      <c r="BM38" s="5"/>
    </row>
    <row r="39" spans="1:65" ht="26.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9"/>
      <c r="BJ39" s="5"/>
      <c r="BK39" s="5"/>
      <c r="BL39" s="5"/>
      <c r="BM39" s="5"/>
    </row>
    <row r="40" spans="1:65" ht="26.25" customHeight="1">
      <c r="A40" s="4"/>
      <c r="B40" s="13" t="s">
        <v>458</v>
      </c>
      <c r="C40" s="4"/>
      <c r="D40" s="4"/>
      <c r="E40" s="4"/>
      <c r="F40" s="4"/>
      <c r="G40" s="4"/>
      <c r="H40" s="4"/>
      <c r="I40" s="4"/>
      <c r="J40" s="4"/>
      <c r="K40" s="4"/>
      <c r="L40" s="4"/>
      <c r="M40" s="4"/>
      <c r="N40" s="4"/>
      <c r="O40" s="4"/>
      <c r="P40" s="4"/>
      <c r="Q40" s="4"/>
      <c r="R40" s="4"/>
      <c r="S40" s="8"/>
      <c r="T40" s="8"/>
      <c r="U40" s="8"/>
      <c r="V40" s="8"/>
      <c r="W40" s="4"/>
      <c r="X40" s="4"/>
      <c r="Y40" s="4"/>
      <c r="Z40" s="4"/>
      <c r="AA40" s="4"/>
      <c r="AB40" s="4"/>
      <c r="AC40" s="4"/>
      <c r="AD40" s="4"/>
      <c r="AE40" s="4"/>
      <c r="AF40" s="4"/>
      <c r="AG40" s="4"/>
      <c r="AH40" s="4"/>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9"/>
      <c r="BJ40" s="5"/>
      <c r="BK40" s="5"/>
      <c r="BL40" s="5"/>
      <c r="BM40" s="5"/>
    </row>
    <row r="41" spans="1:65" ht="15.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9"/>
      <c r="BJ41" s="5"/>
      <c r="BK41" s="5"/>
      <c r="BL41" s="5"/>
      <c r="BM41" s="5"/>
    </row>
    <row r="42" spans="1:61" ht="26.25" customHeight="1">
      <c r="A42" s="4"/>
      <c r="B42" s="4"/>
      <c r="C42" s="17" t="s">
        <v>404</v>
      </c>
      <c r="D42" s="17" t="s">
        <v>31</v>
      </c>
      <c r="E42" s="4"/>
      <c r="F42" s="4"/>
      <c r="G42" s="4"/>
      <c r="H42" s="4"/>
      <c r="I42" s="4"/>
      <c r="J42" s="210"/>
      <c r="K42" s="211"/>
      <c r="L42" s="211"/>
      <c r="M42" s="211"/>
      <c r="N42" s="211"/>
      <c r="O42" s="199"/>
      <c r="P42" s="14" t="s">
        <v>65</v>
      </c>
      <c r="Q42" s="21" t="s">
        <v>66</v>
      </c>
      <c r="R42" s="4"/>
      <c r="S42" s="4"/>
      <c r="T42" s="4"/>
      <c r="U42" s="4"/>
      <c r="V42" s="4"/>
      <c r="W42" s="4"/>
      <c r="X42" s="4"/>
      <c r="Y42" s="5"/>
      <c r="Z42" s="5"/>
      <c r="AA42" s="5"/>
      <c r="AB42" s="5"/>
      <c r="AC42" s="5"/>
      <c r="AD42" s="5"/>
      <c r="AE42" s="5"/>
      <c r="AF42" s="5"/>
      <c r="AG42" s="5"/>
      <c r="AH42" s="5"/>
      <c r="AI42" s="5"/>
      <c r="AJ42" s="5"/>
      <c r="AK42" s="5"/>
      <c r="AL42" s="5"/>
      <c r="AM42" s="5"/>
      <c r="AN42" s="5"/>
      <c r="AO42" s="5"/>
      <c r="AP42" s="5"/>
      <c r="AQ42" s="5"/>
      <c r="AR42" s="5"/>
      <c r="AS42" s="5"/>
      <c r="AT42" s="61" t="s">
        <v>38</v>
      </c>
      <c r="AU42" s="61" t="s">
        <v>459</v>
      </c>
      <c r="AV42" s="61" t="s">
        <v>35</v>
      </c>
      <c r="AW42" s="5"/>
      <c r="AX42" s="5"/>
      <c r="AY42" s="5"/>
      <c r="AZ42" s="5"/>
      <c r="BA42" s="5"/>
      <c r="BB42" s="5"/>
      <c r="BC42" s="5"/>
      <c r="BD42" s="5"/>
      <c r="BE42" s="9"/>
      <c r="BF42" s="5"/>
      <c r="BG42" s="5"/>
      <c r="BH42" s="5"/>
      <c r="BI42" s="5"/>
    </row>
    <row r="43" spans="1:65" ht="15.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5"/>
      <c r="AJ43" s="5"/>
      <c r="AK43" s="5"/>
      <c r="AL43" s="5"/>
      <c r="AM43" s="5"/>
      <c r="AN43" s="5"/>
      <c r="AO43" s="5"/>
      <c r="AP43" s="5"/>
      <c r="AQ43" s="5"/>
      <c r="AR43" s="5"/>
      <c r="AS43" s="5"/>
      <c r="AT43" s="5"/>
      <c r="AU43" s="5"/>
      <c r="AV43" s="5"/>
      <c r="AW43" s="5"/>
      <c r="AX43" s="62" t="s">
        <v>49</v>
      </c>
      <c r="AY43" s="62" t="s">
        <v>50</v>
      </c>
      <c r="AZ43" s="5"/>
      <c r="BA43" s="5"/>
      <c r="BB43" s="5"/>
      <c r="BC43" s="5"/>
      <c r="BD43" s="5"/>
      <c r="BE43" s="5"/>
      <c r="BF43" s="5"/>
      <c r="BG43" s="5"/>
      <c r="BH43" s="5"/>
      <c r="BI43" s="9"/>
      <c r="BJ43" s="5"/>
      <c r="BK43" s="5"/>
      <c r="BL43" s="5"/>
      <c r="BM43" s="5"/>
    </row>
    <row r="44" spans="1:61" ht="26.25" customHeight="1">
      <c r="A44" s="4"/>
      <c r="B44" s="4"/>
      <c r="C44" s="17" t="s">
        <v>405</v>
      </c>
      <c r="D44" s="17" t="s">
        <v>449</v>
      </c>
      <c r="E44" s="4"/>
      <c r="F44" s="4"/>
      <c r="G44" s="4"/>
      <c r="H44" s="4"/>
      <c r="I44" s="4"/>
      <c r="J44" s="215" t="s">
        <v>24</v>
      </c>
      <c r="K44" s="215"/>
      <c r="L44" s="205"/>
      <c r="M44" s="200"/>
      <c r="N44" s="200"/>
      <c r="O44" s="206"/>
      <c r="P44" s="199"/>
      <c r="Q44" s="200"/>
      <c r="R44" s="200"/>
      <c r="S44" s="200"/>
      <c r="T44" s="4"/>
      <c r="U44" s="4" t="s">
        <v>1215</v>
      </c>
      <c r="V44" s="4"/>
      <c r="W44" s="4"/>
      <c r="X44" s="4"/>
      <c r="Y44" s="5"/>
      <c r="Z44" s="5"/>
      <c r="AA44" s="5"/>
      <c r="AB44" s="2"/>
      <c r="AC44" s="5"/>
      <c r="AD44" s="5"/>
      <c r="AE44" s="5"/>
      <c r="AF44" s="5"/>
      <c r="AG44" s="5"/>
      <c r="AH44" s="5"/>
      <c r="AI44" s="5"/>
      <c r="AJ44" s="5"/>
      <c r="AK44" s="5"/>
      <c r="AL44" s="5"/>
      <c r="AM44" s="5"/>
      <c r="AN44" s="5"/>
      <c r="AO44" s="5"/>
      <c r="AP44" s="5"/>
      <c r="AQ44" s="5"/>
      <c r="AR44" s="5"/>
      <c r="AS44" s="5"/>
      <c r="AT44" s="5"/>
      <c r="AU44" s="5"/>
      <c r="AV44" s="61"/>
      <c r="AW44" s="61"/>
      <c r="AX44" s="5"/>
      <c r="AY44" s="9"/>
      <c r="AZ44" s="5"/>
      <c r="BA44" s="5"/>
      <c r="BB44" s="5"/>
      <c r="BC44" s="5"/>
      <c r="BD44" s="12"/>
      <c r="BE44" s="12"/>
      <c r="BF44" s="12"/>
      <c r="BG44" s="12"/>
      <c r="BH44" s="12"/>
      <c r="BI44" s="12"/>
    </row>
    <row r="45" spans="1:61" ht="26.25" customHeight="1">
      <c r="A45" s="4"/>
      <c r="B45" s="4"/>
      <c r="C45" s="17"/>
      <c r="D45" s="316" t="s">
        <v>48</v>
      </c>
      <c r="E45" s="316"/>
      <c r="F45" s="316"/>
      <c r="G45" s="316"/>
      <c r="H45" s="316"/>
      <c r="I45" s="4"/>
      <c r="J45" s="215" t="s">
        <v>33</v>
      </c>
      <c r="K45" s="215"/>
      <c r="L45" s="205"/>
      <c r="M45" s="200"/>
      <c r="N45" s="200"/>
      <c r="O45" s="206"/>
      <c r="P45" s="199"/>
      <c r="Q45" s="200"/>
      <c r="R45" s="200"/>
      <c r="S45" s="200"/>
      <c r="T45" s="4"/>
      <c r="U45" s="4"/>
      <c r="V45" s="4"/>
      <c r="W45" s="4"/>
      <c r="X45" s="4"/>
      <c r="Y45" s="5"/>
      <c r="Z45" s="5"/>
      <c r="AA45" s="5"/>
      <c r="AB45" s="1"/>
      <c r="AC45" s="5"/>
      <c r="AD45" s="5"/>
      <c r="AE45" s="5"/>
      <c r="AF45" s="5"/>
      <c r="AG45" s="5"/>
      <c r="AH45" s="5"/>
      <c r="AI45" s="5"/>
      <c r="AJ45" s="5"/>
      <c r="AK45" s="5"/>
      <c r="AL45" s="5"/>
      <c r="AM45" s="5"/>
      <c r="AN45" s="61" t="s">
        <v>39</v>
      </c>
      <c r="AO45" s="61" t="s">
        <v>40</v>
      </c>
      <c r="AP45" s="5"/>
      <c r="AQ45" s="5"/>
      <c r="AR45" s="5"/>
      <c r="AS45" s="5"/>
      <c r="AT45" s="5"/>
      <c r="AU45" s="5"/>
      <c r="AV45" s="61"/>
      <c r="AW45" s="61"/>
      <c r="AX45" s="5"/>
      <c r="AY45" s="9"/>
      <c r="AZ45" s="5"/>
      <c r="BA45" s="5"/>
      <c r="BB45" s="5"/>
      <c r="BC45" s="5"/>
      <c r="BD45" s="12"/>
      <c r="BE45" s="12"/>
      <c r="BF45" s="12"/>
      <c r="BG45" s="12"/>
      <c r="BH45" s="12"/>
      <c r="BI45" s="12"/>
    </row>
    <row r="46" spans="1:65" ht="15.75">
      <c r="A46" s="4"/>
      <c r="B46" s="4"/>
      <c r="C46" s="17"/>
      <c r="D46" s="4"/>
      <c r="E46" s="4"/>
      <c r="F46" s="4"/>
      <c r="G46" s="4"/>
      <c r="H46" s="4"/>
      <c r="I46" s="4"/>
      <c r="J46" s="26"/>
      <c r="K46" s="26"/>
      <c r="L46" s="18"/>
      <c r="M46" s="18"/>
      <c r="N46" s="18"/>
      <c r="O46" s="18"/>
      <c r="P46" s="18"/>
      <c r="Q46" s="18"/>
      <c r="R46" s="18"/>
      <c r="S46" s="18"/>
      <c r="T46" s="18"/>
      <c r="U46" s="18"/>
      <c r="V46" s="27"/>
      <c r="W46" s="27"/>
      <c r="X46" s="27"/>
      <c r="Y46" s="7"/>
      <c r="Z46" s="7"/>
      <c r="AA46" s="28"/>
      <c r="AB46" s="28"/>
      <c r="AC46" s="28"/>
      <c r="AD46" s="4"/>
      <c r="AE46" s="4"/>
      <c r="AF46" s="4"/>
      <c r="AG46" s="4"/>
      <c r="AH46" s="4"/>
      <c r="AI46" s="5"/>
      <c r="AJ46" s="5"/>
      <c r="AK46" s="5"/>
      <c r="AL46" s="1"/>
      <c r="AM46" s="5"/>
      <c r="AN46" s="5"/>
      <c r="AO46" s="5"/>
      <c r="AP46" s="5"/>
      <c r="AQ46" s="5"/>
      <c r="AR46" s="5"/>
      <c r="AS46" s="5"/>
      <c r="AT46" s="5"/>
      <c r="AU46" s="5"/>
      <c r="AV46" s="5"/>
      <c r="AW46" s="5"/>
      <c r="AX46" s="61"/>
      <c r="AY46" s="61"/>
      <c r="AZ46" s="5"/>
      <c r="BA46" s="5"/>
      <c r="BB46" s="5"/>
      <c r="BC46" s="5"/>
      <c r="BD46" s="5"/>
      <c r="BE46" s="5"/>
      <c r="BF46" s="5"/>
      <c r="BG46" s="5"/>
      <c r="BH46" s="5"/>
      <c r="BI46" s="9"/>
      <c r="BJ46" s="5"/>
      <c r="BK46" s="5"/>
      <c r="BL46" s="5"/>
      <c r="BM46" s="5"/>
    </row>
    <row r="47" spans="1:65" ht="26.25" customHeight="1">
      <c r="A47" s="4"/>
      <c r="B47" s="4"/>
      <c r="C47" s="17" t="s">
        <v>17</v>
      </c>
      <c r="D47" s="17" t="s">
        <v>460</v>
      </c>
      <c r="E47" s="4"/>
      <c r="F47" s="4"/>
      <c r="G47" s="4"/>
      <c r="H47" s="4"/>
      <c r="I47" s="4"/>
      <c r="J47" s="210"/>
      <c r="K47" s="211"/>
      <c r="L47" s="211"/>
      <c r="M47" s="199"/>
      <c r="N47" s="76" t="s">
        <v>461</v>
      </c>
      <c r="O47" s="77"/>
      <c r="P47" s="29"/>
      <c r="Q47" s="29"/>
      <c r="R47" s="29"/>
      <c r="S47" s="29"/>
      <c r="T47" s="29"/>
      <c r="U47" s="29"/>
      <c r="V47" s="29"/>
      <c r="W47" s="11"/>
      <c r="X47" s="4"/>
      <c r="Y47" s="4"/>
      <c r="Z47" s="4"/>
      <c r="AA47" s="4"/>
      <c r="AB47" s="4"/>
      <c r="AC47" s="4"/>
      <c r="AD47" s="4"/>
      <c r="AE47" s="4"/>
      <c r="AF47" s="4"/>
      <c r="AG47" s="4"/>
      <c r="AH47" s="4"/>
      <c r="AI47" s="5"/>
      <c r="AJ47" s="5"/>
      <c r="AK47" s="5"/>
      <c r="AL47" s="5"/>
      <c r="AM47" s="5"/>
      <c r="AN47" s="5"/>
      <c r="AO47" s="5"/>
      <c r="AP47" s="5"/>
      <c r="AQ47" s="5"/>
      <c r="AR47" s="5"/>
      <c r="AS47" s="5"/>
      <c r="AT47" s="5"/>
      <c r="AU47" s="5"/>
      <c r="AV47" s="5"/>
      <c r="AW47" s="5"/>
      <c r="AX47" s="61" t="s">
        <v>56</v>
      </c>
      <c r="AY47" s="61" t="s">
        <v>57</v>
      </c>
      <c r="AZ47" s="5"/>
      <c r="BA47" s="5"/>
      <c r="BB47" s="5"/>
      <c r="BC47" s="5"/>
      <c r="BD47" s="5"/>
      <c r="BE47" s="5"/>
      <c r="BF47" s="5"/>
      <c r="BG47" s="5"/>
      <c r="BH47" s="5"/>
      <c r="BI47" s="9"/>
      <c r="BJ47" s="5"/>
      <c r="BK47" s="5"/>
      <c r="BL47" s="5"/>
      <c r="BM47" s="5"/>
    </row>
    <row r="48" spans="1:65" ht="26.25" customHeight="1">
      <c r="A48" s="4"/>
      <c r="B48" s="4"/>
      <c r="C48" s="17"/>
      <c r="D48" s="17"/>
      <c r="E48" s="4"/>
      <c r="F48" s="4"/>
      <c r="G48" s="4"/>
      <c r="H48" s="4"/>
      <c r="I48" s="4"/>
      <c r="J48" s="75"/>
      <c r="K48" s="75" t="s">
        <v>451</v>
      </c>
      <c r="L48" s="75" t="s">
        <v>452</v>
      </c>
      <c r="M48" s="75"/>
      <c r="N48" s="76" t="s">
        <v>462</v>
      </c>
      <c r="O48" s="77"/>
      <c r="P48" s="29"/>
      <c r="Q48" s="29"/>
      <c r="R48" s="29"/>
      <c r="S48" s="29"/>
      <c r="T48" s="29"/>
      <c r="U48" s="29"/>
      <c r="V48" s="29"/>
      <c r="W48" s="11"/>
      <c r="X48" s="4"/>
      <c r="Y48" s="4"/>
      <c r="Z48" s="4"/>
      <c r="AA48" s="4"/>
      <c r="AB48" s="4"/>
      <c r="AC48" s="4"/>
      <c r="AD48" s="4"/>
      <c r="AE48" s="4"/>
      <c r="AF48" s="4"/>
      <c r="AG48" s="4"/>
      <c r="AH48" s="4"/>
      <c r="AI48" s="5"/>
      <c r="AJ48" s="5"/>
      <c r="AK48" s="5"/>
      <c r="AL48" s="5"/>
      <c r="AM48" s="5"/>
      <c r="AN48" s="5"/>
      <c r="AO48" s="5"/>
      <c r="AP48" s="5"/>
      <c r="AQ48" s="5"/>
      <c r="AR48" s="5"/>
      <c r="AS48" s="5"/>
      <c r="AT48" s="5"/>
      <c r="AU48" s="5"/>
      <c r="AV48" s="5"/>
      <c r="AW48" s="5"/>
      <c r="AX48" s="61"/>
      <c r="AY48" s="61"/>
      <c r="AZ48" s="5"/>
      <c r="BA48" s="5"/>
      <c r="BB48" s="5"/>
      <c r="BC48" s="5"/>
      <c r="BD48" s="5"/>
      <c r="BE48" s="5"/>
      <c r="BF48" s="5"/>
      <c r="BG48" s="5"/>
      <c r="BH48" s="5"/>
      <c r="BI48" s="9"/>
      <c r="BJ48" s="5"/>
      <c r="BK48" s="5"/>
      <c r="BL48" s="5"/>
      <c r="BM48" s="5"/>
    </row>
    <row r="49" spans="1:65" ht="15.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9"/>
      <c r="BJ49" s="5"/>
      <c r="BK49" s="5"/>
      <c r="BL49" s="5"/>
      <c r="BM49" s="5"/>
    </row>
    <row r="50" spans="1:61" ht="26.25" customHeight="1">
      <c r="A50" s="4"/>
      <c r="B50" s="4"/>
      <c r="C50" s="17" t="s">
        <v>18</v>
      </c>
      <c r="D50" s="17" t="s">
        <v>1216</v>
      </c>
      <c r="E50" s="4"/>
      <c r="F50" s="4"/>
      <c r="G50" s="4"/>
      <c r="H50" s="4"/>
      <c r="I50" s="4"/>
      <c r="J50" s="141"/>
      <c r="K50" s="142"/>
      <c r="L50" s="142"/>
      <c r="M50" s="142"/>
      <c r="N50" s="142"/>
      <c r="O50" s="219"/>
      <c r="P50" s="11" t="s">
        <v>1217</v>
      </c>
      <c r="Q50" s="4"/>
      <c r="R50" s="4"/>
      <c r="S50" s="4"/>
      <c r="T50" s="4"/>
      <c r="U50" s="4"/>
      <c r="V50" s="4"/>
      <c r="W50" s="4"/>
      <c r="X50" s="4"/>
      <c r="Y50" s="4"/>
      <c r="Z50" s="4"/>
      <c r="AA50" s="4"/>
      <c r="AB50" s="5"/>
      <c r="AC50" s="5"/>
      <c r="AD50" s="5"/>
      <c r="AE50" s="5"/>
      <c r="AF50" s="5"/>
      <c r="AG50" s="5"/>
      <c r="AH50" s="5"/>
      <c r="AI50" s="5"/>
      <c r="AJ50" s="5"/>
      <c r="AK50" s="5"/>
      <c r="AL50" s="5"/>
      <c r="AM50" s="5"/>
      <c r="AN50" s="5"/>
      <c r="AO50" s="5"/>
      <c r="AP50" s="5"/>
      <c r="AQ50" s="61" t="s">
        <v>56</v>
      </c>
      <c r="AR50" s="61" t="s">
        <v>57</v>
      </c>
      <c r="AS50" s="5"/>
      <c r="AT50" s="5"/>
      <c r="AU50" s="5"/>
      <c r="AV50" s="5"/>
      <c r="AW50" s="5"/>
      <c r="AX50" s="5"/>
      <c r="AY50" s="5"/>
      <c r="AZ50" s="5"/>
      <c r="BA50" s="5"/>
      <c r="BB50" s="9"/>
      <c r="BC50" s="5"/>
      <c r="BD50" s="5"/>
      <c r="BE50" s="5"/>
      <c r="BF50" s="5"/>
      <c r="BG50" s="12"/>
      <c r="BH50" s="12"/>
      <c r="BI50" s="12"/>
    </row>
    <row r="51" spans="1:65" ht="15.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9"/>
      <c r="BJ51" s="5"/>
      <c r="BK51" s="5"/>
      <c r="BL51" s="5"/>
      <c r="BM51" s="5"/>
    </row>
    <row r="52" spans="1:65" ht="26.2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9"/>
      <c r="BJ52" s="5"/>
      <c r="BK52" s="5"/>
      <c r="BL52" s="5"/>
      <c r="BM52" s="5"/>
    </row>
    <row r="53" spans="1:65" ht="26.25" customHeight="1">
      <c r="A53" s="4"/>
      <c r="B53" s="13" t="s">
        <v>63</v>
      </c>
      <c r="C53" s="4"/>
      <c r="D53" s="4"/>
      <c r="E53" s="4"/>
      <c r="F53" s="4"/>
      <c r="G53" s="4"/>
      <c r="H53" s="4"/>
      <c r="I53" s="60" t="s">
        <v>407</v>
      </c>
      <c r="J53" s="4"/>
      <c r="K53" s="4"/>
      <c r="L53" s="4"/>
      <c r="M53" s="4"/>
      <c r="N53" s="4"/>
      <c r="O53" s="4"/>
      <c r="P53" s="4"/>
      <c r="Q53" s="4"/>
      <c r="R53" s="4"/>
      <c r="S53" s="4"/>
      <c r="T53" s="4"/>
      <c r="U53" s="4"/>
      <c r="V53" s="4"/>
      <c r="W53" s="4"/>
      <c r="X53" s="4"/>
      <c r="Y53" s="4"/>
      <c r="Z53" s="4"/>
      <c r="AA53" s="4"/>
      <c r="AB53" s="4"/>
      <c r="AC53" s="4"/>
      <c r="AD53" s="4"/>
      <c r="AE53" s="4"/>
      <c r="AF53" s="4"/>
      <c r="AG53" s="4"/>
      <c r="AH53" s="4"/>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9"/>
      <c r="BJ53" s="5"/>
      <c r="BK53" s="5"/>
      <c r="BL53" s="5"/>
      <c r="BM53" s="5"/>
    </row>
    <row r="54" spans="1:65" ht="26.25" customHeight="1">
      <c r="A54" s="4"/>
      <c r="B54" s="17"/>
      <c r="C54" s="4"/>
      <c r="D54" s="4"/>
      <c r="E54" s="4"/>
      <c r="F54" s="4"/>
      <c r="G54" s="4"/>
      <c r="H54" s="4"/>
      <c r="I54" s="21" t="s">
        <v>446</v>
      </c>
      <c r="J54" s="4"/>
      <c r="K54" s="4"/>
      <c r="L54" s="4"/>
      <c r="M54" s="4"/>
      <c r="N54" s="4"/>
      <c r="O54" s="4"/>
      <c r="P54" s="4"/>
      <c r="Q54" s="4"/>
      <c r="R54" s="4"/>
      <c r="S54" s="4"/>
      <c r="T54" s="4"/>
      <c r="U54" s="4"/>
      <c r="V54" s="4"/>
      <c r="W54" s="4"/>
      <c r="X54" s="4"/>
      <c r="Y54" s="4"/>
      <c r="Z54" s="4"/>
      <c r="AA54" s="4"/>
      <c r="AB54" s="4"/>
      <c r="AC54" s="4"/>
      <c r="AD54" s="4"/>
      <c r="AE54" s="4"/>
      <c r="AF54" s="4"/>
      <c r="AG54" s="4"/>
      <c r="AH54" s="4"/>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9"/>
      <c r="BJ54" s="5"/>
      <c r="BK54" s="5"/>
      <c r="BL54" s="5"/>
      <c r="BM54" s="5"/>
    </row>
    <row r="55" spans="1:65" ht="26.25" customHeight="1">
      <c r="A55" s="4"/>
      <c r="B55" s="4"/>
      <c r="C55" s="17" t="s">
        <v>46</v>
      </c>
      <c r="D55" s="17" t="s">
        <v>53</v>
      </c>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9"/>
      <c r="BJ55" s="5"/>
      <c r="BK55" s="5"/>
      <c r="BL55" s="5"/>
      <c r="BM55" s="5"/>
    </row>
    <row r="56" spans="1:62" ht="26.25" customHeight="1">
      <c r="A56" s="4"/>
      <c r="B56" s="20"/>
      <c r="C56" s="203" t="s">
        <v>25</v>
      </c>
      <c r="D56" s="167" t="s">
        <v>444</v>
      </c>
      <c r="E56" s="167"/>
      <c r="F56" s="167"/>
      <c r="G56" s="167"/>
      <c r="H56" s="167"/>
      <c r="I56" s="167"/>
      <c r="J56" s="167"/>
      <c r="K56" s="167"/>
      <c r="L56" s="167" t="s">
        <v>1226</v>
      </c>
      <c r="M56" s="167"/>
      <c r="N56" s="167"/>
      <c r="O56" s="167"/>
      <c r="P56" s="167"/>
      <c r="Q56" s="167"/>
      <c r="R56" s="167"/>
      <c r="S56" s="167"/>
      <c r="T56" s="166" t="s">
        <v>1225</v>
      </c>
      <c r="U56" s="167"/>
      <c r="V56" s="167"/>
      <c r="W56" s="167"/>
      <c r="X56" s="164" t="s">
        <v>0</v>
      </c>
      <c r="Y56" s="4"/>
      <c r="Z56" s="4"/>
      <c r="AA56" s="4"/>
      <c r="AB56" s="4"/>
      <c r="AC56" s="4"/>
      <c r="AD56" s="4"/>
      <c r="AE56" s="4"/>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9"/>
      <c r="BG56" s="5"/>
      <c r="BH56" s="5"/>
      <c r="BI56" s="5"/>
      <c r="BJ56" s="5"/>
    </row>
    <row r="57" spans="1:62" ht="26.25" customHeight="1">
      <c r="A57" s="4"/>
      <c r="B57" s="20"/>
      <c r="C57" s="204"/>
      <c r="D57" s="203" t="s">
        <v>26</v>
      </c>
      <c r="E57" s="204"/>
      <c r="F57" s="204"/>
      <c r="G57" s="204"/>
      <c r="H57" s="203" t="s">
        <v>27</v>
      </c>
      <c r="I57" s="204"/>
      <c r="J57" s="204"/>
      <c r="K57" s="204"/>
      <c r="L57" s="165" t="s">
        <v>442</v>
      </c>
      <c r="M57" s="165"/>
      <c r="N57" s="165"/>
      <c r="O57" s="165"/>
      <c r="P57" s="165" t="s">
        <v>443</v>
      </c>
      <c r="Q57" s="165"/>
      <c r="R57" s="165"/>
      <c r="S57" s="165"/>
      <c r="T57" s="167"/>
      <c r="U57" s="167"/>
      <c r="V57" s="167"/>
      <c r="W57" s="167"/>
      <c r="X57" s="164"/>
      <c r="Y57" s="4"/>
      <c r="Z57" s="4"/>
      <c r="AA57" s="4"/>
      <c r="AB57" s="4"/>
      <c r="AC57" s="4"/>
      <c r="AD57" s="4"/>
      <c r="AE57" s="4"/>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9"/>
      <c r="BG57" s="5"/>
      <c r="BH57" s="5"/>
      <c r="BI57" s="5"/>
      <c r="BJ57" s="5"/>
    </row>
    <row r="58" spans="1:70" ht="26.25" customHeight="1">
      <c r="A58" s="4"/>
      <c r="B58" s="29"/>
      <c r="C58" s="84">
        <v>1</v>
      </c>
      <c r="D58" s="223"/>
      <c r="E58" s="223"/>
      <c r="F58" s="223"/>
      <c r="G58" s="223"/>
      <c r="H58" s="223"/>
      <c r="I58" s="223"/>
      <c r="J58" s="223"/>
      <c r="K58" s="223"/>
      <c r="L58" s="163"/>
      <c r="M58" s="163"/>
      <c r="N58" s="163"/>
      <c r="O58" s="163"/>
      <c r="P58" s="163"/>
      <c r="Q58" s="163"/>
      <c r="R58" s="163"/>
      <c r="S58" s="163"/>
      <c r="T58" s="141"/>
      <c r="U58" s="142"/>
      <c r="V58" s="142"/>
      <c r="W58" s="142"/>
      <c r="X58" s="56"/>
      <c r="Y58" s="14" t="s">
        <v>37</v>
      </c>
      <c r="Z58" s="15" t="s">
        <v>445</v>
      </c>
      <c r="AA58" s="4"/>
      <c r="AB58" s="4"/>
      <c r="AC58" s="4"/>
      <c r="AD58" s="4"/>
      <c r="AE58" s="4"/>
      <c r="AF58" s="4"/>
      <c r="AG58" s="4"/>
      <c r="AH58" s="4"/>
      <c r="AI58" s="4"/>
      <c r="AJ58" s="4"/>
      <c r="AK58" s="4"/>
      <c r="AL58" s="4"/>
      <c r="AM58" s="4"/>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9"/>
      <c r="BO58" s="5"/>
      <c r="BP58" s="5"/>
      <c r="BQ58" s="5"/>
      <c r="BR58" s="5"/>
    </row>
    <row r="59" spans="1:65" ht="15.75">
      <c r="A59" s="4"/>
      <c r="B59" s="4"/>
      <c r="C59" s="4"/>
      <c r="D59" s="17"/>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9"/>
      <c r="BJ59" s="5"/>
      <c r="BK59" s="5"/>
      <c r="BL59" s="5"/>
      <c r="BM59" s="5"/>
    </row>
    <row r="60" spans="1:65" ht="26.25" customHeight="1">
      <c r="A60" s="4"/>
      <c r="B60" s="4"/>
      <c r="C60" s="17" t="s">
        <v>45</v>
      </c>
      <c r="D60" s="17" t="s">
        <v>54</v>
      </c>
      <c r="E60" s="4"/>
      <c r="F60" s="4"/>
      <c r="G60" s="4"/>
      <c r="H60" s="4"/>
      <c r="I60" s="21" t="s">
        <v>55</v>
      </c>
      <c r="J60" s="30"/>
      <c r="K60" s="30"/>
      <c r="L60" s="30"/>
      <c r="M60" s="30"/>
      <c r="N60" s="30"/>
      <c r="O60" s="30"/>
      <c r="P60" s="30"/>
      <c r="Q60" s="30"/>
      <c r="R60" s="30"/>
      <c r="S60" s="30"/>
      <c r="T60" s="30"/>
      <c r="U60" s="30"/>
      <c r="V60" s="30"/>
      <c r="W60" s="30"/>
      <c r="X60" s="4"/>
      <c r="Y60" s="4"/>
      <c r="Z60" s="4"/>
      <c r="AA60" s="4"/>
      <c r="AB60" s="4"/>
      <c r="AC60" s="4"/>
      <c r="AD60" s="4"/>
      <c r="AE60" s="4"/>
      <c r="AF60" s="4"/>
      <c r="AG60" s="4"/>
      <c r="AH60" s="4"/>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9"/>
      <c r="BJ60" s="5"/>
      <c r="BK60" s="5"/>
      <c r="BL60" s="5"/>
      <c r="BM60" s="5"/>
    </row>
    <row r="61" spans="1:62" ht="26.25" customHeight="1">
      <c r="A61" s="4"/>
      <c r="B61" s="20"/>
      <c r="C61" s="203" t="s">
        <v>25</v>
      </c>
      <c r="D61" s="167" t="s">
        <v>444</v>
      </c>
      <c r="E61" s="167"/>
      <c r="F61" s="167"/>
      <c r="G61" s="167"/>
      <c r="H61" s="167"/>
      <c r="I61" s="167"/>
      <c r="J61" s="167"/>
      <c r="K61" s="167"/>
      <c r="L61" s="167" t="s">
        <v>1226</v>
      </c>
      <c r="M61" s="167"/>
      <c r="N61" s="167"/>
      <c r="O61" s="167"/>
      <c r="P61" s="167"/>
      <c r="Q61" s="167"/>
      <c r="R61" s="167"/>
      <c r="S61" s="167"/>
      <c r="T61" s="237" t="s">
        <v>1225</v>
      </c>
      <c r="U61" s="238"/>
      <c r="V61" s="238"/>
      <c r="W61" s="239"/>
      <c r="X61" s="164" t="s">
        <v>0</v>
      </c>
      <c r="Y61" s="4"/>
      <c r="Z61" s="4"/>
      <c r="AA61" s="4"/>
      <c r="AB61" s="4"/>
      <c r="AC61" s="4"/>
      <c r="AD61" s="4"/>
      <c r="AE61" s="4"/>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9"/>
      <c r="BG61" s="5"/>
      <c r="BH61" s="5"/>
      <c r="BI61" s="5"/>
      <c r="BJ61" s="5"/>
    </row>
    <row r="62" spans="1:62" ht="26.25" customHeight="1">
      <c r="A62" s="4"/>
      <c r="B62" s="20"/>
      <c r="C62" s="204"/>
      <c r="D62" s="229" t="s">
        <v>26</v>
      </c>
      <c r="E62" s="230"/>
      <c r="F62" s="230"/>
      <c r="G62" s="231"/>
      <c r="H62" s="232" t="s">
        <v>27</v>
      </c>
      <c r="I62" s="233"/>
      <c r="J62" s="233"/>
      <c r="K62" s="233"/>
      <c r="L62" s="234" t="s">
        <v>442</v>
      </c>
      <c r="M62" s="234"/>
      <c r="N62" s="234"/>
      <c r="O62" s="235"/>
      <c r="P62" s="236" t="s">
        <v>443</v>
      </c>
      <c r="Q62" s="234"/>
      <c r="R62" s="234"/>
      <c r="S62" s="234"/>
      <c r="T62" s="240"/>
      <c r="U62" s="241"/>
      <c r="V62" s="241"/>
      <c r="W62" s="242"/>
      <c r="X62" s="164"/>
      <c r="Y62" s="4"/>
      <c r="Z62" s="4"/>
      <c r="AA62" s="4"/>
      <c r="AB62" s="4"/>
      <c r="AC62" s="4"/>
      <c r="AD62" s="4"/>
      <c r="AE62" s="4"/>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9"/>
      <c r="BG62" s="5"/>
      <c r="BH62" s="5"/>
      <c r="BI62" s="5"/>
      <c r="BJ62" s="5"/>
    </row>
    <row r="63" spans="1:70" ht="26.25" customHeight="1">
      <c r="A63" s="4"/>
      <c r="B63" s="29"/>
      <c r="C63" s="55">
        <v>2</v>
      </c>
      <c r="D63" s="158"/>
      <c r="E63" s="159"/>
      <c r="F63" s="159"/>
      <c r="G63" s="160"/>
      <c r="H63" s="161"/>
      <c r="I63" s="159"/>
      <c r="J63" s="159"/>
      <c r="K63" s="162"/>
      <c r="L63" s="152"/>
      <c r="M63" s="153"/>
      <c r="N63" s="153"/>
      <c r="O63" s="154"/>
      <c r="P63" s="155"/>
      <c r="Q63" s="153"/>
      <c r="R63" s="153"/>
      <c r="S63" s="156"/>
      <c r="T63" s="141"/>
      <c r="U63" s="142"/>
      <c r="V63" s="142"/>
      <c r="W63" s="142"/>
      <c r="X63" s="56"/>
      <c r="Y63" s="14" t="s">
        <v>37</v>
      </c>
      <c r="Z63" s="15" t="s">
        <v>445</v>
      </c>
      <c r="AA63" s="4"/>
      <c r="AB63" s="4"/>
      <c r="AC63" s="4"/>
      <c r="AD63" s="4"/>
      <c r="AE63" s="4"/>
      <c r="AF63" s="4"/>
      <c r="AG63" s="4"/>
      <c r="AH63" s="4"/>
      <c r="AI63" s="4"/>
      <c r="AJ63" s="4"/>
      <c r="AK63" s="4"/>
      <c r="AL63" s="4"/>
      <c r="AM63" s="4"/>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9"/>
      <c r="BO63" s="5"/>
      <c r="BP63" s="5"/>
      <c r="BQ63" s="5"/>
      <c r="BR63" s="5"/>
    </row>
    <row r="64" spans="1:70" ht="26.25" customHeight="1">
      <c r="A64" s="4"/>
      <c r="B64" s="29"/>
      <c r="C64" s="55">
        <v>3</v>
      </c>
      <c r="D64" s="158"/>
      <c r="E64" s="159"/>
      <c r="F64" s="159"/>
      <c r="G64" s="160"/>
      <c r="H64" s="161"/>
      <c r="I64" s="159"/>
      <c r="J64" s="159"/>
      <c r="K64" s="162"/>
      <c r="L64" s="152"/>
      <c r="M64" s="153"/>
      <c r="N64" s="153"/>
      <c r="O64" s="154"/>
      <c r="P64" s="155"/>
      <c r="Q64" s="153"/>
      <c r="R64" s="153"/>
      <c r="S64" s="156"/>
      <c r="T64" s="141"/>
      <c r="U64" s="142"/>
      <c r="V64" s="142"/>
      <c r="W64" s="142"/>
      <c r="X64" s="56"/>
      <c r="Y64" s="14"/>
      <c r="Z64" s="15"/>
      <c r="AA64" s="4"/>
      <c r="AB64" s="4"/>
      <c r="AC64" s="4"/>
      <c r="AD64" s="4"/>
      <c r="AE64" s="4"/>
      <c r="AF64" s="4"/>
      <c r="AG64" s="4"/>
      <c r="AH64" s="4"/>
      <c r="AI64" s="4"/>
      <c r="AJ64" s="4"/>
      <c r="AK64" s="4"/>
      <c r="AL64" s="4"/>
      <c r="AM64" s="4"/>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9"/>
      <c r="BO64" s="5"/>
      <c r="BP64" s="5"/>
      <c r="BQ64" s="5"/>
      <c r="BR64" s="5"/>
    </row>
    <row r="65" spans="1:70" ht="26.25" customHeight="1">
      <c r="A65" s="4"/>
      <c r="B65" s="29"/>
      <c r="C65" s="55">
        <v>4</v>
      </c>
      <c r="D65" s="158"/>
      <c r="E65" s="159"/>
      <c r="F65" s="159"/>
      <c r="G65" s="160"/>
      <c r="H65" s="161"/>
      <c r="I65" s="159"/>
      <c r="J65" s="159"/>
      <c r="K65" s="162"/>
      <c r="L65" s="152"/>
      <c r="M65" s="153"/>
      <c r="N65" s="153"/>
      <c r="O65" s="154"/>
      <c r="P65" s="155"/>
      <c r="Q65" s="153"/>
      <c r="R65" s="153"/>
      <c r="S65" s="156"/>
      <c r="T65" s="141"/>
      <c r="U65" s="142"/>
      <c r="V65" s="142"/>
      <c r="W65" s="142"/>
      <c r="X65" s="56"/>
      <c r="Y65" s="14"/>
      <c r="Z65" s="15"/>
      <c r="AA65" s="4"/>
      <c r="AB65" s="4"/>
      <c r="AC65" s="4"/>
      <c r="AD65" s="4"/>
      <c r="AE65" s="4"/>
      <c r="AF65" s="4"/>
      <c r="AG65" s="4"/>
      <c r="AH65" s="4"/>
      <c r="AI65" s="4"/>
      <c r="AJ65" s="4"/>
      <c r="AK65" s="4"/>
      <c r="AL65" s="4"/>
      <c r="AM65" s="4"/>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9"/>
      <c r="BO65" s="5"/>
      <c r="BP65" s="5"/>
      <c r="BQ65" s="5"/>
      <c r="BR65" s="5"/>
    </row>
    <row r="66" spans="1:70" ht="26.25" customHeight="1">
      <c r="A66" s="4"/>
      <c r="B66" s="29"/>
      <c r="C66" s="55">
        <v>5</v>
      </c>
      <c r="D66" s="158"/>
      <c r="E66" s="159"/>
      <c r="F66" s="159"/>
      <c r="G66" s="160"/>
      <c r="H66" s="161"/>
      <c r="I66" s="159"/>
      <c r="J66" s="159"/>
      <c r="K66" s="162"/>
      <c r="L66" s="152"/>
      <c r="M66" s="153"/>
      <c r="N66" s="153"/>
      <c r="O66" s="154"/>
      <c r="P66" s="155"/>
      <c r="Q66" s="153"/>
      <c r="R66" s="153"/>
      <c r="S66" s="156"/>
      <c r="T66" s="141"/>
      <c r="U66" s="142"/>
      <c r="V66" s="142"/>
      <c r="W66" s="142"/>
      <c r="X66" s="56"/>
      <c r="Y66" s="14"/>
      <c r="Z66" s="15"/>
      <c r="AA66" s="4"/>
      <c r="AB66" s="4"/>
      <c r="AC66" s="4"/>
      <c r="AD66" s="4"/>
      <c r="AE66" s="4"/>
      <c r="AF66" s="4"/>
      <c r="AG66" s="4"/>
      <c r="AH66" s="4"/>
      <c r="AI66" s="4"/>
      <c r="AJ66" s="4"/>
      <c r="AK66" s="4"/>
      <c r="AL66" s="4"/>
      <c r="AM66" s="4"/>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9"/>
      <c r="BO66" s="5"/>
      <c r="BP66" s="5"/>
      <c r="BQ66" s="5"/>
      <c r="BR66" s="5"/>
    </row>
    <row r="67" spans="1:70" ht="26.25" customHeight="1">
      <c r="A67" s="4"/>
      <c r="B67" s="29"/>
      <c r="C67" s="55">
        <v>6</v>
      </c>
      <c r="D67" s="158"/>
      <c r="E67" s="159"/>
      <c r="F67" s="159"/>
      <c r="G67" s="160"/>
      <c r="H67" s="161"/>
      <c r="I67" s="159"/>
      <c r="J67" s="159"/>
      <c r="K67" s="162"/>
      <c r="L67" s="152"/>
      <c r="M67" s="153"/>
      <c r="N67" s="153"/>
      <c r="O67" s="154"/>
      <c r="P67" s="155"/>
      <c r="Q67" s="153"/>
      <c r="R67" s="153"/>
      <c r="S67" s="156"/>
      <c r="T67" s="141"/>
      <c r="U67" s="142"/>
      <c r="V67" s="142"/>
      <c r="W67" s="142"/>
      <c r="X67" s="56"/>
      <c r="Y67" s="14"/>
      <c r="Z67" s="15"/>
      <c r="AA67" s="4"/>
      <c r="AB67" s="4"/>
      <c r="AC67" s="4"/>
      <c r="AD67" s="4"/>
      <c r="AE67" s="4"/>
      <c r="AF67" s="4"/>
      <c r="AG67" s="4"/>
      <c r="AH67" s="4"/>
      <c r="AI67" s="4"/>
      <c r="AJ67" s="4"/>
      <c r="AK67" s="4"/>
      <c r="AL67" s="4"/>
      <c r="AM67" s="4"/>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9"/>
      <c r="BO67" s="5"/>
      <c r="BP67" s="5"/>
      <c r="BQ67" s="5"/>
      <c r="BR67" s="5"/>
    </row>
    <row r="68" spans="1:70" ht="26.25" customHeight="1">
      <c r="A68" s="4"/>
      <c r="B68" s="29"/>
      <c r="C68" s="55">
        <v>7</v>
      </c>
      <c r="D68" s="158"/>
      <c r="E68" s="159"/>
      <c r="F68" s="159"/>
      <c r="G68" s="160"/>
      <c r="H68" s="161"/>
      <c r="I68" s="159"/>
      <c r="J68" s="159"/>
      <c r="K68" s="162"/>
      <c r="L68" s="152"/>
      <c r="M68" s="153"/>
      <c r="N68" s="153"/>
      <c r="O68" s="154"/>
      <c r="P68" s="155"/>
      <c r="Q68" s="153"/>
      <c r="R68" s="153"/>
      <c r="S68" s="156"/>
      <c r="T68" s="141"/>
      <c r="U68" s="142"/>
      <c r="V68" s="142"/>
      <c r="W68" s="142"/>
      <c r="X68" s="56"/>
      <c r="Y68" s="14"/>
      <c r="Z68" s="15"/>
      <c r="AA68" s="4"/>
      <c r="AB68" s="4"/>
      <c r="AC68" s="4"/>
      <c r="AD68" s="4"/>
      <c r="AE68" s="4"/>
      <c r="AF68" s="4"/>
      <c r="AG68" s="4"/>
      <c r="AH68" s="4"/>
      <c r="AI68" s="4"/>
      <c r="AJ68" s="4"/>
      <c r="AK68" s="4"/>
      <c r="AL68" s="4"/>
      <c r="AM68" s="4"/>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9"/>
      <c r="BO68" s="5"/>
      <c r="BP68" s="5"/>
      <c r="BQ68" s="5"/>
      <c r="BR68" s="5"/>
    </row>
    <row r="69" spans="1:70" ht="26.25" customHeight="1">
      <c r="A69" s="4"/>
      <c r="B69" s="29"/>
      <c r="C69" s="55">
        <v>8</v>
      </c>
      <c r="D69" s="158"/>
      <c r="E69" s="159"/>
      <c r="F69" s="159"/>
      <c r="G69" s="160"/>
      <c r="H69" s="161"/>
      <c r="I69" s="159"/>
      <c r="J69" s="159"/>
      <c r="K69" s="162"/>
      <c r="L69" s="152"/>
      <c r="M69" s="153"/>
      <c r="N69" s="153"/>
      <c r="O69" s="154"/>
      <c r="P69" s="155"/>
      <c r="Q69" s="153"/>
      <c r="R69" s="153"/>
      <c r="S69" s="156"/>
      <c r="T69" s="141"/>
      <c r="U69" s="142"/>
      <c r="V69" s="142"/>
      <c r="W69" s="142"/>
      <c r="X69" s="56"/>
      <c r="Y69" s="14"/>
      <c r="Z69" s="15"/>
      <c r="AA69" s="4"/>
      <c r="AB69" s="4"/>
      <c r="AC69" s="4"/>
      <c r="AD69" s="4"/>
      <c r="AE69" s="4"/>
      <c r="AF69" s="4"/>
      <c r="AG69" s="4"/>
      <c r="AH69" s="4"/>
      <c r="AI69" s="4"/>
      <c r="AJ69" s="4"/>
      <c r="AK69" s="4"/>
      <c r="AL69" s="4"/>
      <c r="AM69" s="4"/>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9"/>
      <c r="BO69" s="5"/>
      <c r="BP69" s="5"/>
      <c r="BQ69" s="5"/>
      <c r="BR69" s="5"/>
    </row>
    <row r="70" spans="1:70" ht="26.25" customHeight="1">
      <c r="A70" s="4"/>
      <c r="B70" s="29"/>
      <c r="C70" s="55">
        <v>9</v>
      </c>
      <c r="D70" s="158"/>
      <c r="E70" s="159"/>
      <c r="F70" s="159"/>
      <c r="G70" s="160"/>
      <c r="H70" s="161"/>
      <c r="I70" s="159"/>
      <c r="J70" s="159"/>
      <c r="K70" s="162"/>
      <c r="L70" s="152"/>
      <c r="M70" s="153"/>
      <c r="N70" s="153"/>
      <c r="O70" s="154"/>
      <c r="P70" s="155"/>
      <c r="Q70" s="153"/>
      <c r="R70" s="153"/>
      <c r="S70" s="156"/>
      <c r="T70" s="141"/>
      <c r="U70" s="142"/>
      <c r="V70" s="142"/>
      <c r="W70" s="142"/>
      <c r="X70" s="56"/>
      <c r="Y70" s="14"/>
      <c r="Z70" s="15"/>
      <c r="AA70" s="4"/>
      <c r="AB70" s="4"/>
      <c r="AC70" s="4"/>
      <c r="AD70" s="4"/>
      <c r="AE70" s="4"/>
      <c r="AF70" s="4"/>
      <c r="AG70" s="4"/>
      <c r="AH70" s="4"/>
      <c r="AI70" s="4"/>
      <c r="AJ70" s="4"/>
      <c r="AK70" s="4"/>
      <c r="AL70" s="4"/>
      <c r="AM70" s="4"/>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9"/>
      <c r="BO70" s="5"/>
      <c r="BP70" s="5"/>
      <c r="BQ70" s="5"/>
      <c r="BR70" s="5"/>
    </row>
    <row r="71" spans="1:70" ht="26.25" customHeight="1">
      <c r="A71" s="4"/>
      <c r="B71" s="29"/>
      <c r="C71" s="55">
        <v>10</v>
      </c>
      <c r="D71" s="158"/>
      <c r="E71" s="159"/>
      <c r="F71" s="159"/>
      <c r="G71" s="160"/>
      <c r="H71" s="161"/>
      <c r="I71" s="159"/>
      <c r="J71" s="159"/>
      <c r="K71" s="162"/>
      <c r="L71" s="152"/>
      <c r="M71" s="153"/>
      <c r="N71" s="153"/>
      <c r="O71" s="154"/>
      <c r="P71" s="155"/>
      <c r="Q71" s="153"/>
      <c r="R71" s="153"/>
      <c r="S71" s="156"/>
      <c r="T71" s="141"/>
      <c r="U71" s="142"/>
      <c r="V71" s="142"/>
      <c r="W71" s="142"/>
      <c r="X71" s="56"/>
      <c r="Y71" s="14"/>
      <c r="Z71" s="15"/>
      <c r="AA71" s="4"/>
      <c r="AB71" s="4"/>
      <c r="AC71" s="4"/>
      <c r="AD71" s="4"/>
      <c r="AE71" s="4"/>
      <c r="AF71" s="4"/>
      <c r="AG71" s="4"/>
      <c r="AH71" s="4"/>
      <c r="AI71" s="4"/>
      <c r="AJ71" s="4"/>
      <c r="AK71" s="4"/>
      <c r="AL71" s="4"/>
      <c r="AM71" s="4"/>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9"/>
      <c r="BO71" s="5"/>
      <c r="BP71" s="5"/>
      <c r="BQ71" s="5"/>
      <c r="BR71" s="5"/>
    </row>
    <row r="72" spans="1:70" ht="26.25" customHeight="1">
      <c r="A72" s="4"/>
      <c r="B72" s="29"/>
      <c r="C72" s="55">
        <v>11</v>
      </c>
      <c r="D72" s="158"/>
      <c r="E72" s="159"/>
      <c r="F72" s="159"/>
      <c r="G72" s="160"/>
      <c r="H72" s="161"/>
      <c r="I72" s="159"/>
      <c r="J72" s="159"/>
      <c r="K72" s="162"/>
      <c r="L72" s="152"/>
      <c r="M72" s="153"/>
      <c r="N72" s="153"/>
      <c r="O72" s="154"/>
      <c r="P72" s="155"/>
      <c r="Q72" s="153"/>
      <c r="R72" s="153"/>
      <c r="S72" s="156"/>
      <c r="T72" s="141"/>
      <c r="U72" s="142"/>
      <c r="V72" s="142"/>
      <c r="W72" s="142"/>
      <c r="X72" s="56"/>
      <c r="Y72" s="14"/>
      <c r="Z72" s="15"/>
      <c r="AA72" s="4"/>
      <c r="AB72" s="4"/>
      <c r="AC72" s="4"/>
      <c r="AD72" s="4"/>
      <c r="AE72" s="4"/>
      <c r="AF72" s="4"/>
      <c r="AG72" s="4"/>
      <c r="AH72" s="4"/>
      <c r="AI72" s="4"/>
      <c r="AJ72" s="4"/>
      <c r="AK72" s="4"/>
      <c r="AL72" s="4"/>
      <c r="AM72" s="4"/>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9"/>
      <c r="BO72" s="5"/>
      <c r="BP72" s="5"/>
      <c r="BQ72" s="5"/>
      <c r="BR72" s="5"/>
    </row>
    <row r="73" spans="1:70" ht="26.25" customHeight="1">
      <c r="A73" s="4"/>
      <c r="B73" s="29"/>
      <c r="C73" s="55">
        <v>12</v>
      </c>
      <c r="D73" s="158"/>
      <c r="E73" s="159"/>
      <c r="F73" s="159"/>
      <c r="G73" s="160"/>
      <c r="H73" s="161"/>
      <c r="I73" s="159"/>
      <c r="J73" s="159"/>
      <c r="K73" s="162"/>
      <c r="L73" s="152"/>
      <c r="M73" s="153"/>
      <c r="N73" s="153"/>
      <c r="O73" s="154"/>
      <c r="P73" s="155"/>
      <c r="Q73" s="153"/>
      <c r="R73" s="153"/>
      <c r="S73" s="156"/>
      <c r="T73" s="141"/>
      <c r="U73" s="142"/>
      <c r="V73" s="142"/>
      <c r="W73" s="142"/>
      <c r="X73" s="56"/>
      <c r="Y73" s="14"/>
      <c r="Z73" s="15"/>
      <c r="AA73" s="4"/>
      <c r="AB73" s="4"/>
      <c r="AC73" s="4"/>
      <c r="AD73" s="4"/>
      <c r="AE73" s="4"/>
      <c r="AF73" s="4"/>
      <c r="AG73" s="4"/>
      <c r="AH73" s="4"/>
      <c r="AI73" s="4"/>
      <c r="AJ73" s="4"/>
      <c r="AK73" s="4"/>
      <c r="AL73" s="4"/>
      <c r="AM73" s="4"/>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9"/>
      <c r="BO73" s="5"/>
      <c r="BP73" s="5"/>
      <c r="BQ73" s="5"/>
      <c r="BR73" s="5"/>
    </row>
    <row r="74" spans="1:70" ht="26.25" customHeight="1">
      <c r="A74" s="4"/>
      <c r="B74" s="29"/>
      <c r="C74" s="55">
        <v>13</v>
      </c>
      <c r="D74" s="158"/>
      <c r="E74" s="159"/>
      <c r="F74" s="159"/>
      <c r="G74" s="160"/>
      <c r="H74" s="161"/>
      <c r="I74" s="159"/>
      <c r="J74" s="159"/>
      <c r="K74" s="162"/>
      <c r="L74" s="152"/>
      <c r="M74" s="153"/>
      <c r="N74" s="153"/>
      <c r="O74" s="154"/>
      <c r="P74" s="155"/>
      <c r="Q74" s="153"/>
      <c r="R74" s="153"/>
      <c r="S74" s="156"/>
      <c r="T74" s="141"/>
      <c r="U74" s="142"/>
      <c r="V74" s="142"/>
      <c r="W74" s="142"/>
      <c r="X74" s="56"/>
      <c r="Y74" s="14"/>
      <c r="Z74" s="15"/>
      <c r="AA74" s="4"/>
      <c r="AB74" s="4"/>
      <c r="AC74" s="4"/>
      <c r="AD74" s="4"/>
      <c r="AE74" s="4"/>
      <c r="AF74" s="4"/>
      <c r="AG74" s="4"/>
      <c r="AH74" s="4"/>
      <c r="AI74" s="4"/>
      <c r="AJ74" s="4"/>
      <c r="AK74" s="4"/>
      <c r="AL74" s="4"/>
      <c r="AM74" s="4"/>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9"/>
      <c r="BO74" s="5"/>
      <c r="BP74" s="5"/>
      <c r="BQ74" s="5"/>
      <c r="BR74" s="5"/>
    </row>
    <row r="75" spans="1:70" ht="26.25" customHeight="1">
      <c r="A75" s="4"/>
      <c r="B75" s="29"/>
      <c r="C75" s="55">
        <v>14</v>
      </c>
      <c r="D75" s="158"/>
      <c r="E75" s="159"/>
      <c r="F75" s="159"/>
      <c r="G75" s="160"/>
      <c r="H75" s="161"/>
      <c r="I75" s="159"/>
      <c r="J75" s="159"/>
      <c r="K75" s="162"/>
      <c r="L75" s="152"/>
      <c r="M75" s="153"/>
      <c r="N75" s="153"/>
      <c r="O75" s="154"/>
      <c r="P75" s="155"/>
      <c r="Q75" s="153"/>
      <c r="R75" s="153"/>
      <c r="S75" s="156"/>
      <c r="T75" s="141"/>
      <c r="U75" s="142"/>
      <c r="V75" s="142"/>
      <c r="W75" s="142"/>
      <c r="X75" s="56"/>
      <c r="Y75" s="14"/>
      <c r="Z75" s="15"/>
      <c r="AA75" s="4"/>
      <c r="AB75" s="4"/>
      <c r="AC75" s="4"/>
      <c r="AD75" s="4"/>
      <c r="AE75" s="4"/>
      <c r="AF75" s="4"/>
      <c r="AG75" s="4"/>
      <c r="AH75" s="4"/>
      <c r="AI75" s="4"/>
      <c r="AJ75" s="4"/>
      <c r="AK75" s="4"/>
      <c r="AL75" s="4"/>
      <c r="AM75" s="4"/>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9"/>
      <c r="BO75" s="5"/>
      <c r="BP75" s="5"/>
      <c r="BQ75" s="5"/>
      <c r="BR75" s="5"/>
    </row>
    <row r="76" spans="1:70" ht="26.25" customHeight="1">
      <c r="A76" s="4"/>
      <c r="B76" s="29"/>
      <c r="C76" s="55">
        <v>15</v>
      </c>
      <c r="D76" s="158"/>
      <c r="E76" s="159"/>
      <c r="F76" s="159"/>
      <c r="G76" s="160"/>
      <c r="H76" s="161"/>
      <c r="I76" s="159"/>
      <c r="J76" s="159"/>
      <c r="K76" s="162"/>
      <c r="L76" s="152"/>
      <c r="M76" s="153"/>
      <c r="N76" s="153"/>
      <c r="O76" s="154"/>
      <c r="P76" s="155"/>
      <c r="Q76" s="153"/>
      <c r="R76" s="153"/>
      <c r="S76" s="156"/>
      <c r="T76" s="141"/>
      <c r="U76" s="142"/>
      <c r="V76" s="142"/>
      <c r="W76" s="142"/>
      <c r="X76" s="56"/>
      <c r="Y76" s="14"/>
      <c r="Z76" s="15"/>
      <c r="AA76" s="4"/>
      <c r="AB76" s="4"/>
      <c r="AC76" s="4"/>
      <c r="AD76" s="4"/>
      <c r="AE76" s="4"/>
      <c r="AF76" s="4"/>
      <c r="AG76" s="4"/>
      <c r="AH76" s="4"/>
      <c r="AI76" s="4"/>
      <c r="AJ76" s="4"/>
      <c r="AK76" s="4"/>
      <c r="AL76" s="4"/>
      <c r="AM76" s="4"/>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9"/>
      <c r="BO76" s="5"/>
      <c r="BP76" s="5"/>
      <c r="BQ76" s="5"/>
      <c r="BR76" s="5"/>
    </row>
    <row r="77" spans="1:70" ht="26.25" customHeight="1">
      <c r="A77" s="4"/>
      <c r="B77" s="29"/>
      <c r="C77" s="55">
        <v>16</v>
      </c>
      <c r="D77" s="158"/>
      <c r="E77" s="159"/>
      <c r="F77" s="159"/>
      <c r="G77" s="160"/>
      <c r="H77" s="161"/>
      <c r="I77" s="159"/>
      <c r="J77" s="159"/>
      <c r="K77" s="162"/>
      <c r="L77" s="152"/>
      <c r="M77" s="153"/>
      <c r="N77" s="153"/>
      <c r="O77" s="154"/>
      <c r="P77" s="155"/>
      <c r="Q77" s="153"/>
      <c r="R77" s="153"/>
      <c r="S77" s="156"/>
      <c r="T77" s="141"/>
      <c r="U77" s="142"/>
      <c r="V77" s="142"/>
      <c r="W77" s="142"/>
      <c r="X77" s="56"/>
      <c r="Y77" s="14"/>
      <c r="Z77" s="15"/>
      <c r="AA77" s="4"/>
      <c r="AB77" s="4"/>
      <c r="AC77" s="4"/>
      <c r="AD77" s="4"/>
      <c r="AE77" s="4"/>
      <c r="AF77" s="4"/>
      <c r="AG77" s="4"/>
      <c r="AH77" s="4"/>
      <c r="AI77" s="4"/>
      <c r="AJ77" s="4"/>
      <c r="AK77" s="4"/>
      <c r="AL77" s="4"/>
      <c r="AM77" s="4"/>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9"/>
      <c r="BO77" s="5"/>
      <c r="BP77" s="5"/>
      <c r="BQ77" s="5"/>
      <c r="BR77" s="5"/>
    </row>
    <row r="78" spans="1:70" ht="26.25" customHeight="1">
      <c r="A78" s="4"/>
      <c r="B78" s="29"/>
      <c r="C78" s="55">
        <v>17</v>
      </c>
      <c r="D78" s="158"/>
      <c r="E78" s="159"/>
      <c r="F78" s="159"/>
      <c r="G78" s="160"/>
      <c r="H78" s="161"/>
      <c r="I78" s="159"/>
      <c r="J78" s="159"/>
      <c r="K78" s="162"/>
      <c r="L78" s="152"/>
      <c r="M78" s="153"/>
      <c r="N78" s="153"/>
      <c r="O78" s="154"/>
      <c r="P78" s="155"/>
      <c r="Q78" s="153"/>
      <c r="R78" s="153"/>
      <c r="S78" s="156"/>
      <c r="T78" s="141"/>
      <c r="U78" s="142"/>
      <c r="V78" s="142"/>
      <c r="W78" s="142"/>
      <c r="X78" s="56"/>
      <c r="Y78" s="14"/>
      <c r="Z78" s="15"/>
      <c r="AA78" s="4"/>
      <c r="AB78" s="4"/>
      <c r="AC78" s="4"/>
      <c r="AD78" s="4"/>
      <c r="AE78" s="4"/>
      <c r="AF78" s="4"/>
      <c r="AG78" s="4"/>
      <c r="AH78" s="4"/>
      <c r="AI78" s="4"/>
      <c r="AJ78" s="4"/>
      <c r="AK78" s="4"/>
      <c r="AL78" s="4"/>
      <c r="AM78" s="4"/>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9"/>
      <c r="BO78" s="5"/>
      <c r="BP78" s="5"/>
      <c r="BQ78" s="5"/>
      <c r="BR78" s="5"/>
    </row>
    <row r="79" spans="1:70" ht="26.25" customHeight="1">
      <c r="A79" s="4"/>
      <c r="B79" s="29"/>
      <c r="C79" s="55">
        <v>18</v>
      </c>
      <c r="D79" s="158"/>
      <c r="E79" s="159"/>
      <c r="F79" s="159"/>
      <c r="G79" s="160"/>
      <c r="H79" s="161"/>
      <c r="I79" s="159"/>
      <c r="J79" s="159"/>
      <c r="K79" s="162"/>
      <c r="L79" s="152"/>
      <c r="M79" s="153"/>
      <c r="N79" s="153"/>
      <c r="O79" s="154"/>
      <c r="P79" s="155"/>
      <c r="Q79" s="153"/>
      <c r="R79" s="153"/>
      <c r="S79" s="156"/>
      <c r="T79" s="141"/>
      <c r="U79" s="142"/>
      <c r="V79" s="142"/>
      <c r="W79" s="142"/>
      <c r="X79" s="56"/>
      <c r="Y79" s="14"/>
      <c r="Z79" s="15"/>
      <c r="AA79" s="4"/>
      <c r="AB79" s="4"/>
      <c r="AC79" s="4"/>
      <c r="AD79" s="4"/>
      <c r="AE79" s="4"/>
      <c r="AF79" s="4"/>
      <c r="AG79" s="4"/>
      <c r="AH79" s="4"/>
      <c r="AI79" s="4"/>
      <c r="AJ79" s="4"/>
      <c r="AK79" s="4"/>
      <c r="AL79" s="4"/>
      <c r="AM79" s="4"/>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9"/>
      <c r="BO79" s="5"/>
      <c r="BP79" s="5"/>
      <c r="BQ79" s="5"/>
      <c r="BR79" s="5"/>
    </row>
    <row r="80" spans="1:70" ht="26.25" customHeight="1">
      <c r="A80" s="4"/>
      <c r="B80" s="29"/>
      <c r="C80" s="55">
        <v>19</v>
      </c>
      <c r="D80" s="158"/>
      <c r="E80" s="159"/>
      <c r="F80" s="159"/>
      <c r="G80" s="160"/>
      <c r="H80" s="161"/>
      <c r="I80" s="159"/>
      <c r="J80" s="159"/>
      <c r="K80" s="162"/>
      <c r="L80" s="152"/>
      <c r="M80" s="153"/>
      <c r="N80" s="153"/>
      <c r="O80" s="154"/>
      <c r="P80" s="155"/>
      <c r="Q80" s="153"/>
      <c r="R80" s="153"/>
      <c r="S80" s="156"/>
      <c r="T80" s="141"/>
      <c r="U80" s="142"/>
      <c r="V80" s="142"/>
      <c r="W80" s="142"/>
      <c r="X80" s="56"/>
      <c r="Y80" s="14"/>
      <c r="Z80" s="15"/>
      <c r="AA80" s="4"/>
      <c r="AB80" s="4"/>
      <c r="AC80" s="4"/>
      <c r="AD80" s="4"/>
      <c r="AE80" s="4"/>
      <c r="AF80" s="4"/>
      <c r="AG80" s="4"/>
      <c r="AH80" s="4"/>
      <c r="AI80" s="4"/>
      <c r="AJ80" s="4"/>
      <c r="AK80" s="4"/>
      <c r="AL80" s="4"/>
      <c r="AM80" s="4"/>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9"/>
      <c r="BO80" s="5"/>
      <c r="BP80" s="5"/>
      <c r="BQ80" s="5"/>
      <c r="BR80" s="5"/>
    </row>
    <row r="81" spans="1:70" ht="26.25" customHeight="1">
      <c r="A81" s="4"/>
      <c r="B81" s="29"/>
      <c r="C81" s="55">
        <v>20</v>
      </c>
      <c r="D81" s="158"/>
      <c r="E81" s="159"/>
      <c r="F81" s="159"/>
      <c r="G81" s="160"/>
      <c r="H81" s="161"/>
      <c r="I81" s="159"/>
      <c r="J81" s="159"/>
      <c r="K81" s="162"/>
      <c r="L81" s="152"/>
      <c r="M81" s="153"/>
      <c r="N81" s="153"/>
      <c r="O81" s="154"/>
      <c r="P81" s="155"/>
      <c r="Q81" s="153"/>
      <c r="R81" s="153"/>
      <c r="S81" s="156"/>
      <c r="T81" s="141"/>
      <c r="U81" s="142"/>
      <c r="V81" s="142"/>
      <c r="W81" s="142"/>
      <c r="X81" s="56"/>
      <c r="Y81" s="14"/>
      <c r="Z81" s="15"/>
      <c r="AA81" s="4"/>
      <c r="AB81" s="4"/>
      <c r="AC81" s="4"/>
      <c r="AD81" s="4"/>
      <c r="AE81" s="4"/>
      <c r="AF81" s="4"/>
      <c r="AG81" s="4"/>
      <c r="AH81" s="4"/>
      <c r="AI81" s="4"/>
      <c r="AJ81" s="4"/>
      <c r="AK81" s="4"/>
      <c r="AL81" s="4"/>
      <c r="AM81" s="4"/>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9"/>
      <c r="BO81" s="5"/>
      <c r="BP81" s="5"/>
      <c r="BQ81" s="5"/>
      <c r="BR81" s="5"/>
    </row>
    <row r="82" spans="1:70" ht="26.25" customHeight="1">
      <c r="A82" s="4"/>
      <c r="B82" s="29"/>
      <c r="C82" s="55">
        <v>21</v>
      </c>
      <c r="D82" s="158"/>
      <c r="E82" s="159"/>
      <c r="F82" s="159"/>
      <c r="G82" s="160"/>
      <c r="H82" s="161"/>
      <c r="I82" s="159"/>
      <c r="J82" s="159"/>
      <c r="K82" s="162"/>
      <c r="L82" s="152"/>
      <c r="M82" s="153"/>
      <c r="N82" s="153"/>
      <c r="O82" s="154"/>
      <c r="P82" s="155"/>
      <c r="Q82" s="153"/>
      <c r="R82" s="153"/>
      <c r="S82" s="156"/>
      <c r="T82" s="141"/>
      <c r="U82" s="142"/>
      <c r="V82" s="142"/>
      <c r="W82" s="142"/>
      <c r="X82" s="56"/>
      <c r="Y82" s="14"/>
      <c r="Z82" s="15"/>
      <c r="AA82" s="4"/>
      <c r="AB82" s="4"/>
      <c r="AC82" s="4"/>
      <c r="AD82" s="4"/>
      <c r="AE82" s="4"/>
      <c r="AF82" s="4"/>
      <c r="AG82" s="4"/>
      <c r="AH82" s="4"/>
      <c r="AI82" s="4"/>
      <c r="AJ82" s="4"/>
      <c r="AK82" s="4"/>
      <c r="AL82" s="4"/>
      <c r="AM82" s="4"/>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9"/>
      <c r="BO82" s="5"/>
      <c r="BP82" s="5"/>
      <c r="BQ82" s="5"/>
      <c r="BR82" s="5"/>
    </row>
    <row r="83" spans="1:70" ht="26.25" customHeight="1">
      <c r="A83" s="4"/>
      <c r="B83" s="29"/>
      <c r="C83" s="55">
        <v>22</v>
      </c>
      <c r="D83" s="158"/>
      <c r="E83" s="159"/>
      <c r="F83" s="159"/>
      <c r="G83" s="160"/>
      <c r="H83" s="161"/>
      <c r="I83" s="159"/>
      <c r="J83" s="159"/>
      <c r="K83" s="162"/>
      <c r="L83" s="152"/>
      <c r="M83" s="153"/>
      <c r="N83" s="153"/>
      <c r="O83" s="154"/>
      <c r="P83" s="155"/>
      <c r="Q83" s="153"/>
      <c r="R83" s="153"/>
      <c r="S83" s="156"/>
      <c r="T83" s="141"/>
      <c r="U83" s="142"/>
      <c r="V83" s="142"/>
      <c r="W83" s="142"/>
      <c r="X83" s="56"/>
      <c r="Y83" s="14"/>
      <c r="Z83" s="15"/>
      <c r="AA83" s="4"/>
      <c r="AB83" s="4"/>
      <c r="AC83" s="4"/>
      <c r="AD83" s="4"/>
      <c r="AE83" s="4"/>
      <c r="AF83" s="4"/>
      <c r="AG83" s="4"/>
      <c r="AH83" s="4"/>
      <c r="AI83" s="4"/>
      <c r="AJ83" s="4"/>
      <c r="AK83" s="4"/>
      <c r="AL83" s="4"/>
      <c r="AM83" s="4"/>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9"/>
      <c r="BO83" s="5"/>
      <c r="BP83" s="5"/>
      <c r="BQ83" s="5"/>
      <c r="BR83" s="5"/>
    </row>
    <row r="84" spans="1:70" ht="26.25" customHeight="1">
      <c r="A84" s="4"/>
      <c r="B84" s="29"/>
      <c r="C84" s="55">
        <v>23</v>
      </c>
      <c r="D84" s="158"/>
      <c r="E84" s="159"/>
      <c r="F84" s="159"/>
      <c r="G84" s="160"/>
      <c r="H84" s="161"/>
      <c r="I84" s="159"/>
      <c r="J84" s="159"/>
      <c r="K84" s="162"/>
      <c r="L84" s="152"/>
      <c r="M84" s="153"/>
      <c r="N84" s="153"/>
      <c r="O84" s="154"/>
      <c r="P84" s="155"/>
      <c r="Q84" s="153"/>
      <c r="R84" s="153"/>
      <c r="S84" s="156"/>
      <c r="T84" s="141"/>
      <c r="U84" s="142"/>
      <c r="V84" s="142"/>
      <c r="W84" s="142"/>
      <c r="X84" s="56"/>
      <c r="Y84" s="14"/>
      <c r="Z84" s="15"/>
      <c r="AA84" s="4"/>
      <c r="AB84" s="4"/>
      <c r="AC84" s="4"/>
      <c r="AD84" s="4"/>
      <c r="AE84" s="4"/>
      <c r="AF84" s="4"/>
      <c r="AG84" s="4"/>
      <c r="AH84" s="4"/>
      <c r="AI84" s="4"/>
      <c r="AJ84" s="4"/>
      <c r="AK84" s="4"/>
      <c r="AL84" s="4"/>
      <c r="AM84" s="4"/>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9"/>
      <c r="BO84" s="5"/>
      <c r="BP84" s="5"/>
      <c r="BQ84" s="5"/>
      <c r="BR84" s="5"/>
    </row>
    <row r="85" spans="1:70" ht="26.25" customHeight="1">
      <c r="A85" s="4"/>
      <c r="B85" s="29"/>
      <c r="C85" s="55">
        <v>24</v>
      </c>
      <c r="D85" s="158"/>
      <c r="E85" s="159"/>
      <c r="F85" s="159"/>
      <c r="G85" s="160"/>
      <c r="H85" s="161"/>
      <c r="I85" s="159"/>
      <c r="J85" s="159"/>
      <c r="K85" s="162"/>
      <c r="L85" s="152"/>
      <c r="M85" s="153"/>
      <c r="N85" s="153"/>
      <c r="O85" s="154"/>
      <c r="P85" s="155"/>
      <c r="Q85" s="153"/>
      <c r="R85" s="153"/>
      <c r="S85" s="156"/>
      <c r="T85" s="141"/>
      <c r="U85" s="142"/>
      <c r="V85" s="142"/>
      <c r="W85" s="142"/>
      <c r="X85" s="56"/>
      <c r="Y85" s="14"/>
      <c r="Z85" s="15"/>
      <c r="AA85" s="4"/>
      <c r="AB85" s="4"/>
      <c r="AC85" s="4"/>
      <c r="AD85" s="4"/>
      <c r="AE85" s="4"/>
      <c r="AF85" s="4"/>
      <c r="AG85" s="4"/>
      <c r="AH85" s="4"/>
      <c r="AI85" s="4"/>
      <c r="AJ85" s="4"/>
      <c r="AK85" s="4"/>
      <c r="AL85" s="4"/>
      <c r="AM85" s="4"/>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9"/>
      <c r="BO85" s="5"/>
      <c r="BP85" s="5"/>
      <c r="BQ85" s="5"/>
      <c r="BR85" s="5"/>
    </row>
    <row r="86" spans="1:70" ht="26.25" customHeight="1">
      <c r="A86" s="4"/>
      <c r="B86" s="29"/>
      <c r="C86" s="55">
        <v>25</v>
      </c>
      <c r="D86" s="158"/>
      <c r="E86" s="159"/>
      <c r="F86" s="159"/>
      <c r="G86" s="160"/>
      <c r="H86" s="161"/>
      <c r="I86" s="159"/>
      <c r="J86" s="159"/>
      <c r="K86" s="162"/>
      <c r="L86" s="152"/>
      <c r="M86" s="153"/>
      <c r="N86" s="153"/>
      <c r="O86" s="154"/>
      <c r="P86" s="155"/>
      <c r="Q86" s="153"/>
      <c r="R86" s="153"/>
      <c r="S86" s="156"/>
      <c r="T86" s="141"/>
      <c r="U86" s="142"/>
      <c r="V86" s="142"/>
      <c r="W86" s="142"/>
      <c r="X86" s="56"/>
      <c r="Y86" s="14"/>
      <c r="Z86" s="15"/>
      <c r="AA86" s="4"/>
      <c r="AB86" s="4"/>
      <c r="AC86" s="4"/>
      <c r="AD86" s="4"/>
      <c r="AE86" s="4"/>
      <c r="AF86" s="4"/>
      <c r="AG86" s="4"/>
      <c r="AH86" s="4"/>
      <c r="AI86" s="4"/>
      <c r="AJ86" s="4"/>
      <c r="AK86" s="4"/>
      <c r="AL86" s="4"/>
      <c r="AM86" s="4"/>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9"/>
      <c r="BO86" s="5"/>
      <c r="BP86" s="5"/>
      <c r="BQ86" s="5"/>
      <c r="BR86" s="5"/>
    </row>
    <row r="87" spans="1:70" ht="26.25" customHeight="1">
      <c r="A87" s="4"/>
      <c r="B87" s="29"/>
      <c r="C87" s="55">
        <v>26</v>
      </c>
      <c r="D87" s="158"/>
      <c r="E87" s="159"/>
      <c r="F87" s="159"/>
      <c r="G87" s="160"/>
      <c r="H87" s="161"/>
      <c r="I87" s="159"/>
      <c r="J87" s="159"/>
      <c r="K87" s="162"/>
      <c r="L87" s="152"/>
      <c r="M87" s="153"/>
      <c r="N87" s="153"/>
      <c r="O87" s="154"/>
      <c r="P87" s="155"/>
      <c r="Q87" s="153"/>
      <c r="R87" s="153"/>
      <c r="S87" s="156"/>
      <c r="T87" s="141"/>
      <c r="U87" s="142"/>
      <c r="V87" s="142"/>
      <c r="W87" s="142"/>
      <c r="X87" s="56"/>
      <c r="Y87" s="14"/>
      <c r="Z87" s="15"/>
      <c r="AA87" s="4"/>
      <c r="AB87" s="4"/>
      <c r="AC87" s="4"/>
      <c r="AD87" s="4"/>
      <c r="AE87" s="4"/>
      <c r="AF87" s="4"/>
      <c r="AG87" s="4"/>
      <c r="AH87" s="4"/>
      <c r="AI87" s="4"/>
      <c r="AJ87" s="4"/>
      <c r="AK87" s="4"/>
      <c r="AL87" s="4"/>
      <c r="AM87" s="4"/>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9"/>
      <c r="BO87" s="5"/>
      <c r="BP87" s="5"/>
      <c r="BQ87" s="5"/>
      <c r="BR87" s="5"/>
    </row>
    <row r="88" spans="1:70" ht="26.25" customHeight="1">
      <c r="A88" s="4"/>
      <c r="B88" s="29"/>
      <c r="C88" s="55">
        <v>27</v>
      </c>
      <c r="D88" s="158"/>
      <c r="E88" s="159"/>
      <c r="F88" s="159"/>
      <c r="G88" s="160"/>
      <c r="H88" s="161"/>
      <c r="I88" s="159"/>
      <c r="J88" s="159"/>
      <c r="K88" s="162"/>
      <c r="L88" s="152"/>
      <c r="M88" s="153"/>
      <c r="N88" s="153"/>
      <c r="O88" s="154"/>
      <c r="P88" s="155"/>
      <c r="Q88" s="153"/>
      <c r="R88" s="153"/>
      <c r="S88" s="156"/>
      <c r="T88" s="141"/>
      <c r="U88" s="142"/>
      <c r="V88" s="142"/>
      <c r="W88" s="142"/>
      <c r="X88" s="56"/>
      <c r="Y88" s="14"/>
      <c r="Z88" s="15"/>
      <c r="AA88" s="4"/>
      <c r="AB88" s="4"/>
      <c r="AC88" s="4"/>
      <c r="AD88" s="4"/>
      <c r="AE88" s="4"/>
      <c r="AF88" s="4"/>
      <c r="AG88" s="4"/>
      <c r="AH88" s="4"/>
      <c r="AI88" s="4"/>
      <c r="AJ88" s="4"/>
      <c r="AK88" s="4"/>
      <c r="AL88" s="4"/>
      <c r="AM88" s="4"/>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9"/>
      <c r="BO88" s="5"/>
      <c r="BP88" s="5"/>
      <c r="BQ88" s="5"/>
      <c r="BR88" s="5"/>
    </row>
    <row r="89" spans="1:70" ht="26.25" customHeight="1">
      <c r="A89" s="4"/>
      <c r="B89" s="29"/>
      <c r="C89" s="55">
        <v>28</v>
      </c>
      <c r="D89" s="158"/>
      <c r="E89" s="159"/>
      <c r="F89" s="159"/>
      <c r="G89" s="160"/>
      <c r="H89" s="161"/>
      <c r="I89" s="159"/>
      <c r="J89" s="159"/>
      <c r="K89" s="162"/>
      <c r="L89" s="152"/>
      <c r="M89" s="153"/>
      <c r="N89" s="153"/>
      <c r="O89" s="154"/>
      <c r="P89" s="155"/>
      <c r="Q89" s="153"/>
      <c r="R89" s="153"/>
      <c r="S89" s="156"/>
      <c r="T89" s="141"/>
      <c r="U89" s="142"/>
      <c r="V89" s="142"/>
      <c r="W89" s="142"/>
      <c r="X89" s="56"/>
      <c r="Y89" s="14"/>
      <c r="Z89" s="15"/>
      <c r="AA89" s="4"/>
      <c r="AB89" s="4"/>
      <c r="AC89" s="4"/>
      <c r="AD89" s="4"/>
      <c r="AE89" s="4"/>
      <c r="AF89" s="4"/>
      <c r="AG89" s="4"/>
      <c r="AH89" s="4"/>
      <c r="AI89" s="4"/>
      <c r="AJ89" s="4"/>
      <c r="AK89" s="4"/>
      <c r="AL89" s="4"/>
      <c r="AM89" s="4"/>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9"/>
      <c r="BO89" s="5"/>
      <c r="BP89" s="5"/>
      <c r="BQ89" s="5"/>
      <c r="BR89" s="5"/>
    </row>
    <row r="90" spans="1:70" ht="26.25" customHeight="1">
      <c r="A90" s="4"/>
      <c r="B90" s="29"/>
      <c r="C90" s="55">
        <v>29</v>
      </c>
      <c r="D90" s="158"/>
      <c r="E90" s="159"/>
      <c r="F90" s="159"/>
      <c r="G90" s="160"/>
      <c r="H90" s="161"/>
      <c r="I90" s="159"/>
      <c r="J90" s="159"/>
      <c r="K90" s="162"/>
      <c r="L90" s="152"/>
      <c r="M90" s="153"/>
      <c r="N90" s="153"/>
      <c r="O90" s="154"/>
      <c r="P90" s="155"/>
      <c r="Q90" s="153"/>
      <c r="R90" s="153"/>
      <c r="S90" s="156"/>
      <c r="T90" s="141"/>
      <c r="U90" s="142"/>
      <c r="V90" s="142"/>
      <c r="W90" s="142"/>
      <c r="X90" s="56"/>
      <c r="Y90" s="14"/>
      <c r="Z90" s="15"/>
      <c r="AA90" s="4"/>
      <c r="AB90" s="4"/>
      <c r="AC90" s="4"/>
      <c r="AD90" s="4"/>
      <c r="AE90" s="4"/>
      <c r="AF90" s="4"/>
      <c r="AG90" s="4"/>
      <c r="AH90" s="4"/>
      <c r="AI90" s="4"/>
      <c r="AJ90" s="4"/>
      <c r="AK90" s="4"/>
      <c r="AL90" s="4"/>
      <c r="AM90" s="4"/>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9"/>
      <c r="BO90" s="5"/>
      <c r="BP90" s="5"/>
      <c r="BQ90" s="5"/>
      <c r="BR90" s="5"/>
    </row>
    <row r="91" spans="1:70" ht="26.25" customHeight="1">
      <c r="A91" s="4"/>
      <c r="B91" s="29"/>
      <c r="C91" s="55">
        <v>30</v>
      </c>
      <c r="D91" s="158"/>
      <c r="E91" s="159"/>
      <c r="F91" s="159"/>
      <c r="G91" s="160"/>
      <c r="H91" s="161"/>
      <c r="I91" s="159"/>
      <c r="J91" s="159"/>
      <c r="K91" s="162"/>
      <c r="L91" s="152"/>
      <c r="M91" s="153"/>
      <c r="N91" s="153"/>
      <c r="O91" s="154"/>
      <c r="P91" s="155"/>
      <c r="Q91" s="153"/>
      <c r="R91" s="153"/>
      <c r="S91" s="156"/>
      <c r="T91" s="141"/>
      <c r="U91" s="142"/>
      <c r="V91" s="142"/>
      <c r="W91" s="142"/>
      <c r="X91" s="56"/>
      <c r="Y91" s="14"/>
      <c r="Z91" s="15"/>
      <c r="AA91" s="4"/>
      <c r="AB91" s="4"/>
      <c r="AC91" s="4"/>
      <c r="AD91" s="4"/>
      <c r="AE91" s="4"/>
      <c r="AF91" s="4"/>
      <c r="AG91" s="4"/>
      <c r="AH91" s="4"/>
      <c r="AI91" s="4"/>
      <c r="AJ91" s="4"/>
      <c r="AK91" s="4"/>
      <c r="AL91" s="4"/>
      <c r="AM91" s="4"/>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9"/>
      <c r="BO91" s="5"/>
      <c r="BP91" s="5"/>
      <c r="BQ91" s="5"/>
      <c r="BR91" s="5"/>
    </row>
    <row r="92" spans="1:70" ht="26.25" customHeight="1">
      <c r="A92" s="4"/>
      <c r="B92" s="29"/>
      <c r="C92" s="55">
        <v>31</v>
      </c>
      <c r="D92" s="158"/>
      <c r="E92" s="159"/>
      <c r="F92" s="159"/>
      <c r="G92" s="160"/>
      <c r="H92" s="161"/>
      <c r="I92" s="159"/>
      <c r="J92" s="159"/>
      <c r="K92" s="162"/>
      <c r="L92" s="152"/>
      <c r="M92" s="153"/>
      <c r="N92" s="153"/>
      <c r="O92" s="154"/>
      <c r="P92" s="155"/>
      <c r="Q92" s="153"/>
      <c r="R92" s="153"/>
      <c r="S92" s="156"/>
      <c r="T92" s="141"/>
      <c r="U92" s="142"/>
      <c r="V92" s="142"/>
      <c r="W92" s="142"/>
      <c r="X92" s="56"/>
      <c r="Y92" s="14"/>
      <c r="Z92" s="15"/>
      <c r="AA92" s="4"/>
      <c r="AB92" s="4"/>
      <c r="AC92" s="4"/>
      <c r="AD92" s="4"/>
      <c r="AE92" s="4"/>
      <c r="AF92" s="4"/>
      <c r="AG92" s="4"/>
      <c r="AH92" s="4"/>
      <c r="AI92" s="4"/>
      <c r="AJ92" s="4"/>
      <c r="AK92" s="4"/>
      <c r="AL92" s="4"/>
      <c r="AM92" s="4"/>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9"/>
      <c r="BO92" s="5"/>
      <c r="BP92" s="5"/>
      <c r="BQ92" s="5"/>
      <c r="BR92" s="5"/>
    </row>
    <row r="93" spans="1:70" ht="26.25" customHeight="1">
      <c r="A93" s="4"/>
      <c r="B93" s="29"/>
      <c r="C93" s="55">
        <v>32</v>
      </c>
      <c r="D93" s="158"/>
      <c r="E93" s="159"/>
      <c r="F93" s="159"/>
      <c r="G93" s="160"/>
      <c r="H93" s="161"/>
      <c r="I93" s="159"/>
      <c r="J93" s="159"/>
      <c r="K93" s="162"/>
      <c r="L93" s="152"/>
      <c r="M93" s="153"/>
      <c r="N93" s="153"/>
      <c r="O93" s="154"/>
      <c r="P93" s="155"/>
      <c r="Q93" s="153"/>
      <c r="R93" s="153"/>
      <c r="S93" s="156"/>
      <c r="T93" s="141"/>
      <c r="U93" s="142"/>
      <c r="V93" s="142"/>
      <c r="W93" s="142"/>
      <c r="X93" s="56"/>
      <c r="Y93" s="14"/>
      <c r="Z93" s="15"/>
      <c r="AA93" s="4"/>
      <c r="AB93" s="4"/>
      <c r="AC93" s="4"/>
      <c r="AD93" s="4"/>
      <c r="AE93" s="4"/>
      <c r="AF93" s="4"/>
      <c r="AG93" s="4"/>
      <c r="AH93" s="4"/>
      <c r="AI93" s="4"/>
      <c r="AJ93" s="4"/>
      <c r="AK93" s="4"/>
      <c r="AL93" s="4"/>
      <c r="AM93" s="4"/>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9"/>
      <c r="BO93" s="5"/>
      <c r="BP93" s="5"/>
      <c r="BQ93" s="5"/>
      <c r="BR93" s="5"/>
    </row>
    <row r="94" spans="1:70" ht="26.25" customHeight="1">
      <c r="A94" s="4"/>
      <c r="B94" s="29"/>
      <c r="C94" s="55">
        <v>33</v>
      </c>
      <c r="D94" s="158"/>
      <c r="E94" s="159"/>
      <c r="F94" s="159"/>
      <c r="G94" s="160"/>
      <c r="H94" s="161"/>
      <c r="I94" s="159"/>
      <c r="J94" s="159"/>
      <c r="K94" s="162"/>
      <c r="L94" s="152"/>
      <c r="M94" s="153"/>
      <c r="N94" s="153"/>
      <c r="O94" s="154"/>
      <c r="P94" s="155"/>
      <c r="Q94" s="153"/>
      <c r="R94" s="153"/>
      <c r="S94" s="156"/>
      <c r="T94" s="141"/>
      <c r="U94" s="142"/>
      <c r="V94" s="142"/>
      <c r="W94" s="142"/>
      <c r="X94" s="56"/>
      <c r="Y94" s="14"/>
      <c r="Z94" s="15"/>
      <c r="AA94" s="4"/>
      <c r="AB94" s="4"/>
      <c r="AC94" s="4"/>
      <c r="AD94" s="4"/>
      <c r="AE94" s="4"/>
      <c r="AF94" s="4"/>
      <c r="AG94" s="4"/>
      <c r="AH94" s="4"/>
      <c r="AI94" s="4"/>
      <c r="AJ94" s="4"/>
      <c r="AK94" s="4"/>
      <c r="AL94" s="4"/>
      <c r="AM94" s="4"/>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9"/>
      <c r="BO94" s="5"/>
      <c r="BP94" s="5"/>
      <c r="BQ94" s="5"/>
      <c r="BR94" s="5"/>
    </row>
    <row r="95" spans="1:70" ht="26.25" customHeight="1">
      <c r="A95" s="4"/>
      <c r="B95" s="29"/>
      <c r="C95" s="55">
        <v>34</v>
      </c>
      <c r="D95" s="158"/>
      <c r="E95" s="159"/>
      <c r="F95" s="159"/>
      <c r="G95" s="160"/>
      <c r="H95" s="161"/>
      <c r="I95" s="159"/>
      <c r="J95" s="159"/>
      <c r="K95" s="162"/>
      <c r="L95" s="152"/>
      <c r="M95" s="153"/>
      <c r="N95" s="153"/>
      <c r="O95" s="154"/>
      <c r="P95" s="155"/>
      <c r="Q95" s="153"/>
      <c r="R95" s="153"/>
      <c r="S95" s="156"/>
      <c r="T95" s="141"/>
      <c r="U95" s="142"/>
      <c r="V95" s="142"/>
      <c r="W95" s="142"/>
      <c r="X95" s="56"/>
      <c r="Y95" s="14"/>
      <c r="Z95" s="15"/>
      <c r="AA95" s="4"/>
      <c r="AB95" s="4"/>
      <c r="AC95" s="4"/>
      <c r="AD95" s="4"/>
      <c r="AE95" s="4"/>
      <c r="AF95" s="4"/>
      <c r="AG95" s="4"/>
      <c r="AH95" s="4"/>
      <c r="AI95" s="4"/>
      <c r="AJ95" s="4"/>
      <c r="AK95" s="4"/>
      <c r="AL95" s="4"/>
      <c r="AM95" s="4"/>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9"/>
      <c r="BO95" s="5"/>
      <c r="BP95" s="5"/>
      <c r="BQ95" s="5"/>
      <c r="BR95" s="5"/>
    </row>
    <row r="96" spans="1:70" ht="26.25" customHeight="1">
      <c r="A96" s="4"/>
      <c r="B96" s="29"/>
      <c r="C96" s="55">
        <v>35</v>
      </c>
      <c r="D96" s="158"/>
      <c r="E96" s="159"/>
      <c r="F96" s="159"/>
      <c r="G96" s="160"/>
      <c r="H96" s="161"/>
      <c r="I96" s="159"/>
      <c r="J96" s="159"/>
      <c r="K96" s="162"/>
      <c r="L96" s="152"/>
      <c r="M96" s="153"/>
      <c r="N96" s="153"/>
      <c r="O96" s="154"/>
      <c r="P96" s="155"/>
      <c r="Q96" s="153"/>
      <c r="R96" s="153"/>
      <c r="S96" s="156"/>
      <c r="T96" s="141"/>
      <c r="U96" s="142"/>
      <c r="V96" s="142"/>
      <c r="W96" s="142"/>
      <c r="X96" s="56"/>
      <c r="Y96" s="14"/>
      <c r="Z96" s="15"/>
      <c r="AA96" s="4"/>
      <c r="AB96" s="4"/>
      <c r="AC96" s="4"/>
      <c r="AD96" s="4"/>
      <c r="AE96" s="4"/>
      <c r="AF96" s="4"/>
      <c r="AG96" s="4"/>
      <c r="AH96" s="4"/>
      <c r="AI96" s="4"/>
      <c r="AJ96" s="4"/>
      <c r="AK96" s="4"/>
      <c r="AL96" s="4"/>
      <c r="AM96" s="4"/>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9"/>
      <c r="BO96" s="5"/>
      <c r="BP96" s="5"/>
      <c r="BQ96" s="5"/>
      <c r="BR96" s="5"/>
    </row>
    <row r="97" spans="1:70" ht="26.25" customHeight="1">
      <c r="A97" s="4"/>
      <c r="B97" s="29"/>
      <c r="C97" s="55">
        <v>36</v>
      </c>
      <c r="D97" s="158"/>
      <c r="E97" s="159"/>
      <c r="F97" s="159"/>
      <c r="G97" s="160"/>
      <c r="H97" s="161"/>
      <c r="I97" s="159"/>
      <c r="J97" s="159"/>
      <c r="K97" s="162"/>
      <c r="L97" s="152"/>
      <c r="M97" s="153"/>
      <c r="N97" s="153"/>
      <c r="O97" s="154"/>
      <c r="P97" s="155"/>
      <c r="Q97" s="153"/>
      <c r="R97" s="153"/>
      <c r="S97" s="156"/>
      <c r="T97" s="141"/>
      <c r="U97" s="142"/>
      <c r="V97" s="142"/>
      <c r="W97" s="142"/>
      <c r="X97" s="56"/>
      <c r="Y97" s="14"/>
      <c r="Z97" s="15"/>
      <c r="AA97" s="4"/>
      <c r="AB97" s="4"/>
      <c r="AC97" s="4"/>
      <c r="AD97" s="4"/>
      <c r="AE97" s="4"/>
      <c r="AF97" s="4"/>
      <c r="AG97" s="4"/>
      <c r="AH97" s="4"/>
      <c r="AI97" s="4"/>
      <c r="AJ97" s="4"/>
      <c r="AK97" s="4"/>
      <c r="AL97" s="4"/>
      <c r="AM97" s="4"/>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9"/>
      <c r="BO97" s="5"/>
      <c r="BP97" s="5"/>
      <c r="BQ97" s="5"/>
      <c r="BR97" s="5"/>
    </row>
    <row r="98" spans="1:70" ht="26.25" customHeight="1">
      <c r="A98" s="4"/>
      <c r="B98" s="29"/>
      <c r="C98" s="55">
        <v>37</v>
      </c>
      <c r="D98" s="158"/>
      <c r="E98" s="159"/>
      <c r="F98" s="159"/>
      <c r="G98" s="160"/>
      <c r="H98" s="161"/>
      <c r="I98" s="159"/>
      <c r="J98" s="159"/>
      <c r="K98" s="162"/>
      <c r="L98" s="152"/>
      <c r="M98" s="153"/>
      <c r="N98" s="153"/>
      <c r="O98" s="154"/>
      <c r="P98" s="155"/>
      <c r="Q98" s="153"/>
      <c r="R98" s="153"/>
      <c r="S98" s="156"/>
      <c r="T98" s="141"/>
      <c r="U98" s="142"/>
      <c r="V98" s="142"/>
      <c r="W98" s="142"/>
      <c r="X98" s="56"/>
      <c r="Y98" s="14"/>
      <c r="Z98" s="15"/>
      <c r="AA98" s="4"/>
      <c r="AB98" s="4"/>
      <c r="AC98" s="4"/>
      <c r="AD98" s="4"/>
      <c r="AE98" s="4"/>
      <c r="AF98" s="4"/>
      <c r="AG98" s="4"/>
      <c r="AH98" s="4"/>
      <c r="AI98" s="4"/>
      <c r="AJ98" s="4"/>
      <c r="AK98" s="4"/>
      <c r="AL98" s="4"/>
      <c r="AM98" s="4"/>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9"/>
      <c r="BO98" s="5"/>
      <c r="BP98" s="5"/>
      <c r="BQ98" s="5"/>
      <c r="BR98" s="5"/>
    </row>
    <row r="99" spans="1:70" ht="26.25" customHeight="1">
      <c r="A99" s="4"/>
      <c r="B99" s="29"/>
      <c r="C99" s="55">
        <v>38</v>
      </c>
      <c r="D99" s="158"/>
      <c r="E99" s="159"/>
      <c r="F99" s="159"/>
      <c r="G99" s="160"/>
      <c r="H99" s="161"/>
      <c r="I99" s="159"/>
      <c r="J99" s="159"/>
      <c r="K99" s="162"/>
      <c r="L99" s="152"/>
      <c r="M99" s="153"/>
      <c r="N99" s="153"/>
      <c r="O99" s="154"/>
      <c r="P99" s="155"/>
      <c r="Q99" s="153"/>
      <c r="R99" s="153"/>
      <c r="S99" s="156"/>
      <c r="T99" s="141"/>
      <c r="U99" s="142"/>
      <c r="V99" s="142"/>
      <c r="W99" s="142"/>
      <c r="X99" s="56"/>
      <c r="Y99" s="14"/>
      <c r="Z99" s="15"/>
      <c r="AA99" s="4"/>
      <c r="AB99" s="4"/>
      <c r="AC99" s="4"/>
      <c r="AD99" s="4"/>
      <c r="AE99" s="4"/>
      <c r="AF99" s="4"/>
      <c r="AG99" s="4"/>
      <c r="AH99" s="4"/>
      <c r="AI99" s="4"/>
      <c r="AJ99" s="4"/>
      <c r="AK99" s="4"/>
      <c r="AL99" s="4"/>
      <c r="AM99" s="4"/>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9"/>
      <c r="BO99" s="5"/>
      <c r="BP99" s="5"/>
      <c r="BQ99" s="5"/>
      <c r="BR99" s="5"/>
    </row>
    <row r="100" spans="1:70" ht="26.25" customHeight="1">
      <c r="A100" s="4"/>
      <c r="B100" s="29"/>
      <c r="C100" s="55">
        <v>39</v>
      </c>
      <c r="D100" s="158"/>
      <c r="E100" s="159"/>
      <c r="F100" s="159"/>
      <c r="G100" s="160"/>
      <c r="H100" s="161"/>
      <c r="I100" s="159"/>
      <c r="J100" s="159"/>
      <c r="K100" s="162"/>
      <c r="L100" s="152"/>
      <c r="M100" s="153"/>
      <c r="N100" s="153"/>
      <c r="O100" s="154"/>
      <c r="P100" s="155"/>
      <c r="Q100" s="153"/>
      <c r="R100" s="153"/>
      <c r="S100" s="156"/>
      <c r="T100" s="141"/>
      <c r="U100" s="142"/>
      <c r="V100" s="142"/>
      <c r="W100" s="142"/>
      <c r="X100" s="56"/>
      <c r="Y100" s="14"/>
      <c r="Z100" s="15"/>
      <c r="AA100" s="4"/>
      <c r="AB100" s="4"/>
      <c r="AC100" s="4"/>
      <c r="AD100" s="4"/>
      <c r="AE100" s="4"/>
      <c r="AF100" s="4"/>
      <c r="AG100" s="4"/>
      <c r="AH100" s="4"/>
      <c r="AI100" s="4"/>
      <c r="AJ100" s="4"/>
      <c r="AK100" s="4"/>
      <c r="AL100" s="4"/>
      <c r="AM100" s="4"/>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9"/>
      <c r="BO100" s="5"/>
      <c r="BP100" s="5"/>
      <c r="BQ100" s="5"/>
      <c r="BR100" s="5"/>
    </row>
    <row r="101" spans="1:70" ht="26.25" customHeight="1">
      <c r="A101" s="4"/>
      <c r="B101" s="29"/>
      <c r="C101" s="55">
        <v>40</v>
      </c>
      <c r="D101" s="158"/>
      <c r="E101" s="159"/>
      <c r="F101" s="159"/>
      <c r="G101" s="160"/>
      <c r="H101" s="161"/>
      <c r="I101" s="159"/>
      <c r="J101" s="159"/>
      <c r="K101" s="162"/>
      <c r="L101" s="152"/>
      <c r="M101" s="153"/>
      <c r="N101" s="153"/>
      <c r="O101" s="154"/>
      <c r="P101" s="155"/>
      <c r="Q101" s="153"/>
      <c r="R101" s="153"/>
      <c r="S101" s="156"/>
      <c r="T101" s="141"/>
      <c r="U101" s="142"/>
      <c r="V101" s="142"/>
      <c r="W101" s="142"/>
      <c r="X101" s="56"/>
      <c r="Y101" s="14"/>
      <c r="Z101" s="15"/>
      <c r="AA101" s="4"/>
      <c r="AB101" s="4"/>
      <c r="AC101" s="4"/>
      <c r="AD101" s="4"/>
      <c r="AE101" s="4"/>
      <c r="AF101" s="4"/>
      <c r="AG101" s="4"/>
      <c r="AH101" s="4"/>
      <c r="AI101" s="4"/>
      <c r="AJ101" s="4"/>
      <c r="AK101" s="4"/>
      <c r="AL101" s="4"/>
      <c r="AM101" s="4"/>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9"/>
      <c r="BO101" s="5"/>
      <c r="BP101" s="5"/>
      <c r="BQ101" s="5"/>
      <c r="BR101" s="5"/>
    </row>
    <row r="102" spans="1:70" ht="26.25" customHeight="1">
      <c r="A102" s="4"/>
      <c r="B102" s="29"/>
      <c r="C102" s="55">
        <v>41</v>
      </c>
      <c r="D102" s="158"/>
      <c r="E102" s="159"/>
      <c r="F102" s="159"/>
      <c r="G102" s="160"/>
      <c r="H102" s="161"/>
      <c r="I102" s="159"/>
      <c r="J102" s="159"/>
      <c r="K102" s="162"/>
      <c r="L102" s="152"/>
      <c r="M102" s="153"/>
      <c r="N102" s="153"/>
      <c r="O102" s="154"/>
      <c r="P102" s="155"/>
      <c r="Q102" s="153"/>
      <c r="R102" s="153"/>
      <c r="S102" s="156"/>
      <c r="T102" s="141"/>
      <c r="U102" s="142"/>
      <c r="V102" s="142"/>
      <c r="W102" s="142"/>
      <c r="X102" s="56"/>
      <c r="Y102" s="14"/>
      <c r="Z102" s="15"/>
      <c r="AA102" s="4"/>
      <c r="AB102" s="4"/>
      <c r="AC102" s="4"/>
      <c r="AD102" s="4"/>
      <c r="AE102" s="4"/>
      <c r="AF102" s="4"/>
      <c r="AG102" s="4"/>
      <c r="AH102" s="4"/>
      <c r="AI102" s="4"/>
      <c r="AJ102" s="4"/>
      <c r="AK102" s="4"/>
      <c r="AL102" s="4"/>
      <c r="AM102" s="4"/>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9"/>
      <c r="BO102" s="5"/>
      <c r="BP102" s="5"/>
      <c r="BQ102" s="5"/>
      <c r="BR102" s="5"/>
    </row>
    <row r="103" spans="1:70" ht="26.25" customHeight="1">
      <c r="A103" s="4"/>
      <c r="B103" s="29"/>
      <c r="C103" s="55">
        <v>42</v>
      </c>
      <c r="D103" s="158"/>
      <c r="E103" s="159"/>
      <c r="F103" s="159"/>
      <c r="G103" s="160"/>
      <c r="H103" s="161"/>
      <c r="I103" s="159"/>
      <c r="J103" s="159"/>
      <c r="K103" s="162"/>
      <c r="L103" s="152"/>
      <c r="M103" s="153"/>
      <c r="N103" s="153"/>
      <c r="O103" s="154"/>
      <c r="P103" s="155"/>
      <c r="Q103" s="153"/>
      <c r="R103" s="153"/>
      <c r="S103" s="156"/>
      <c r="T103" s="141"/>
      <c r="U103" s="142"/>
      <c r="V103" s="142"/>
      <c r="W103" s="142"/>
      <c r="X103" s="56"/>
      <c r="Y103" s="14"/>
      <c r="Z103" s="15"/>
      <c r="AA103" s="4"/>
      <c r="AB103" s="4"/>
      <c r="AC103" s="4"/>
      <c r="AD103" s="4"/>
      <c r="AE103" s="4"/>
      <c r="AF103" s="4"/>
      <c r="AG103" s="4"/>
      <c r="AH103" s="4"/>
      <c r="AI103" s="4"/>
      <c r="AJ103" s="4"/>
      <c r="AK103" s="4"/>
      <c r="AL103" s="4"/>
      <c r="AM103" s="4"/>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9"/>
      <c r="BO103" s="5"/>
      <c r="BP103" s="5"/>
      <c r="BQ103" s="5"/>
      <c r="BR103" s="5"/>
    </row>
    <row r="104" spans="1:70" ht="26.25" customHeight="1">
      <c r="A104" s="4"/>
      <c r="B104" s="29"/>
      <c r="C104" s="55">
        <v>43</v>
      </c>
      <c r="D104" s="158"/>
      <c r="E104" s="159"/>
      <c r="F104" s="159"/>
      <c r="G104" s="160"/>
      <c r="H104" s="161"/>
      <c r="I104" s="159"/>
      <c r="J104" s="159"/>
      <c r="K104" s="162"/>
      <c r="L104" s="152"/>
      <c r="M104" s="153"/>
      <c r="N104" s="153"/>
      <c r="O104" s="154"/>
      <c r="P104" s="155"/>
      <c r="Q104" s="153"/>
      <c r="R104" s="153"/>
      <c r="S104" s="156"/>
      <c r="T104" s="141"/>
      <c r="U104" s="142"/>
      <c r="V104" s="142"/>
      <c r="W104" s="142"/>
      <c r="X104" s="56"/>
      <c r="Y104" s="14"/>
      <c r="Z104" s="15"/>
      <c r="AA104" s="4"/>
      <c r="AB104" s="4"/>
      <c r="AC104" s="4"/>
      <c r="AD104" s="4"/>
      <c r="AE104" s="4"/>
      <c r="AF104" s="4"/>
      <c r="AG104" s="4"/>
      <c r="AH104" s="4"/>
      <c r="AI104" s="4"/>
      <c r="AJ104" s="4"/>
      <c r="AK104" s="4"/>
      <c r="AL104" s="4"/>
      <c r="AM104" s="4"/>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9"/>
      <c r="BO104" s="5"/>
      <c r="BP104" s="5"/>
      <c r="BQ104" s="5"/>
      <c r="BR104" s="5"/>
    </row>
    <row r="105" spans="1:70" ht="26.25" customHeight="1">
      <c r="A105" s="4"/>
      <c r="B105" s="29"/>
      <c r="C105" s="55">
        <v>44</v>
      </c>
      <c r="D105" s="158"/>
      <c r="E105" s="159"/>
      <c r="F105" s="159"/>
      <c r="G105" s="160"/>
      <c r="H105" s="161"/>
      <c r="I105" s="159"/>
      <c r="J105" s="159"/>
      <c r="K105" s="162"/>
      <c r="L105" s="152"/>
      <c r="M105" s="153"/>
      <c r="N105" s="153"/>
      <c r="O105" s="154"/>
      <c r="P105" s="155"/>
      <c r="Q105" s="153"/>
      <c r="R105" s="153"/>
      <c r="S105" s="156"/>
      <c r="T105" s="141"/>
      <c r="U105" s="142"/>
      <c r="V105" s="142"/>
      <c r="W105" s="142"/>
      <c r="X105" s="56"/>
      <c r="Y105" s="14"/>
      <c r="Z105" s="15"/>
      <c r="AA105" s="4"/>
      <c r="AB105" s="4"/>
      <c r="AC105" s="4"/>
      <c r="AD105" s="4"/>
      <c r="AE105" s="4"/>
      <c r="AF105" s="4"/>
      <c r="AG105" s="4"/>
      <c r="AH105" s="4"/>
      <c r="AI105" s="4"/>
      <c r="AJ105" s="4"/>
      <c r="AK105" s="4"/>
      <c r="AL105" s="4"/>
      <c r="AM105" s="4"/>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9"/>
      <c r="BO105" s="5"/>
      <c r="BP105" s="5"/>
      <c r="BQ105" s="5"/>
      <c r="BR105" s="5"/>
    </row>
    <row r="106" spans="1:70" ht="26.25" customHeight="1">
      <c r="A106" s="4"/>
      <c r="B106" s="29"/>
      <c r="C106" s="55">
        <v>45</v>
      </c>
      <c r="D106" s="158"/>
      <c r="E106" s="159"/>
      <c r="F106" s="159"/>
      <c r="G106" s="160"/>
      <c r="H106" s="161"/>
      <c r="I106" s="159"/>
      <c r="J106" s="159"/>
      <c r="K106" s="162"/>
      <c r="L106" s="152"/>
      <c r="M106" s="153"/>
      <c r="N106" s="153"/>
      <c r="O106" s="154"/>
      <c r="P106" s="155"/>
      <c r="Q106" s="153"/>
      <c r="R106" s="153"/>
      <c r="S106" s="156"/>
      <c r="T106" s="141"/>
      <c r="U106" s="142"/>
      <c r="V106" s="142"/>
      <c r="W106" s="142"/>
      <c r="X106" s="56"/>
      <c r="Y106" s="14"/>
      <c r="Z106" s="15"/>
      <c r="AA106" s="4"/>
      <c r="AB106" s="4"/>
      <c r="AC106" s="4"/>
      <c r="AD106" s="4"/>
      <c r="AE106" s="4"/>
      <c r="AF106" s="4"/>
      <c r="AG106" s="4"/>
      <c r="AH106" s="4"/>
      <c r="AI106" s="4"/>
      <c r="AJ106" s="4"/>
      <c r="AK106" s="4"/>
      <c r="AL106" s="4"/>
      <c r="AM106" s="4"/>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9"/>
      <c r="BO106" s="5"/>
      <c r="BP106" s="5"/>
      <c r="BQ106" s="5"/>
      <c r="BR106" s="5"/>
    </row>
    <row r="107" spans="1:70" ht="26.25" customHeight="1">
      <c r="A107" s="4"/>
      <c r="B107" s="4"/>
      <c r="C107" s="3"/>
      <c r="D107" s="6"/>
      <c r="E107" s="6"/>
      <c r="F107" s="6"/>
      <c r="G107" s="6"/>
      <c r="H107" s="6"/>
      <c r="I107" s="6"/>
      <c r="J107" s="6"/>
      <c r="K107" s="6"/>
      <c r="L107" s="7"/>
      <c r="M107" s="7"/>
      <c r="N107" s="7"/>
      <c r="O107" s="7"/>
      <c r="P107" s="7"/>
      <c r="Q107" s="7"/>
      <c r="R107" s="4"/>
      <c r="S107" s="3"/>
      <c r="T107" s="6"/>
      <c r="U107" s="6"/>
      <c r="V107" s="6"/>
      <c r="W107" s="6"/>
      <c r="X107" s="6"/>
      <c r="Y107" s="6"/>
      <c r="Z107" s="6"/>
      <c r="AA107" s="6"/>
      <c r="AB107" s="7"/>
      <c r="AC107" s="7"/>
      <c r="AD107" s="7"/>
      <c r="AE107" s="7"/>
      <c r="AF107" s="7"/>
      <c r="AG107" s="7"/>
      <c r="AH107" s="4"/>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9"/>
      <c r="BO107" s="5"/>
      <c r="BP107" s="5"/>
      <c r="BQ107" s="5"/>
      <c r="BR107" s="5"/>
    </row>
    <row r="108" spans="1:70" ht="26.25" customHeight="1">
      <c r="A108" s="4"/>
      <c r="B108" s="21" t="s">
        <v>447</v>
      </c>
      <c r="C108" s="3"/>
      <c r="D108" s="6"/>
      <c r="E108" s="6"/>
      <c r="F108" s="6"/>
      <c r="G108" s="6"/>
      <c r="H108" s="6"/>
      <c r="I108" s="6"/>
      <c r="J108" s="6"/>
      <c r="K108" s="6"/>
      <c r="L108" s="7"/>
      <c r="M108" s="7"/>
      <c r="N108" s="7"/>
      <c r="O108" s="7"/>
      <c r="P108" s="7"/>
      <c r="Q108" s="7"/>
      <c r="R108" s="4"/>
      <c r="S108" s="3"/>
      <c r="T108" s="6"/>
      <c r="U108" s="6"/>
      <c r="V108" s="6"/>
      <c r="W108" s="6"/>
      <c r="X108" s="6"/>
      <c r="Y108" s="6"/>
      <c r="Z108" s="6"/>
      <c r="AA108" s="6"/>
      <c r="AB108" s="7"/>
      <c r="AC108" s="7"/>
      <c r="AD108" s="7"/>
      <c r="AE108" s="7"/>
      <c r="AF108" s="7"/>
      <c r="AG108" s="7"/>
      <c r="AH108" s="4"/>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9"/>
      <c r="BO108" s="5"/>
      <c r="BP108" s="5"/>
      <c r="BQ108" s="5"/>
      <c r="BR108" s="5"/>
    </row>
    <row r="109" spans="1:70" ht="26.25" customHeight="1">
      <c r="A109" s="4"/>
      <c r="B109" s="4"/>
      <c r="C109" s="3"/>
      <c r="D109" s="6"/>
      <c r="E109" s="6"/>
      <c r="F109" s="6"/>
      <c r="G109" s="6"/>
      <c r="H109" s="6"/>
      <c r="I109" s="6"/>
      <c r="J109" s="6"/>
      <c r="K109" s="6"/>
      <c r="L109" s="7"/>
      <c r="M109" s="7"/>
      <c r="N109" s="7"/>
      <c r="O109" s="7"/>
      <c r="P109" s="7"/>
      <c r="Q109" s="7"/>
      <c r="R109" s="4"/>
      <c r="S109" s="3"/>
      <c r="T109" s="6"/>
      <c r="U109" s="6"/>
      <c r="V109" s="6"/>
      <c r="W109" s="6"/>
      <c r="X109" s="6"/>
      <c r="Y109" s="6"/>
      <c r="Z109" s="6"/>
      <c r="AA109" s="6"/>
      <c r="AB109" s="7"/>
      <c r="AC109" s="7"/>
      <c r="AD109" s="7"/>
      <c r="AE109" s="7"/>
      <c r="AF109" s="7"/>
      <c r="AG109" s="7"/>
      <c r="AH109" s="4"/>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9"/>
      <c r="BO109" s="5"/>
      <c r="BP109" s="5"/>
      <c r="BQ109" s="5"/>
      <c r="BR109" s="5"/>
    </row>
    <row r="110" spans="1:70" ht="26.25" customHeight="1">
      <c r="A110" s="4"/>
      <c r="B110" s="4"/>
      <c r="C110" s="3"/>
      <c r="D110" s="6"/>
      <c r="E110" s="6"/>
      <c r="F110" s="6"/>
      <c r="G110" s="6"/>
      <c r="H110" s="6"/>
      <c r="I110" s="6"/>
      <c r="J110" s="6"/>
      <c r="K110" s="6"/>
      <c r="L110" s="7"/>
      <c r="M110" s="7"/>
      <c r="N110" s="7"/>
      <c r="O110" s="7"/>
      <c r="P110" s="7"/>
      <c r="Q110" s="7"/>
      <c r="R110" s="4"/>
      <c r="S110" s="3"/>
      <c r="T110" s="6"/>
      <c r="U110" s="6"/>
      <c r="V110" s="6"/>
      <c r="W110" s="6"/>
      <c r="X110" s="6"/>
      <c r="Y110" s="6"/>
      <c r="Z110" s="6"/>
      <c r="AA110" s="6"/>
      <c r="AB110" s="7"/>
      <c r="AC110" s="7"/>
      <c r="AD110" s="7"/>
      <c r="AE110" s="7"/>
      <c r="AF110" s="7"/>
      <c r="AG110" s="7"/>
      <c r="AH110" s="4"/>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9"/>
      <c r="BO110" s="5"/>
      <c r="BP110" s="5"/>
      <c r="BQ110" s="5"/>
      <c r="BR110" s="5"/>
    </row>
    <row r="111" spans="1:70" ht="26.25" customHeight="1" thickBot="1">
      <c r="A111" s="4"/>
      <c r="B111" s="4"/>
      <c r="C111" s="3"/>
      <c r="D111" s="6"/>
      <c r="E111" s="6"/>
      <c r="F111" s="6"/>
      <c r="G111" s="6"/>
      <c r="H111" s="6"/>
      <c r="I111" s="6"/>
      <c r="J111" s="6"/>
      <c r="K111" s="6"/>
      <c r="L111" s="7"/>
      <c r="M111" s="7"/>
      <c r="N111" s="7"/>
      <c r="O111" s="7"/>
      <c r="P111" s="7"/>
      <c r="Q111" s="7"/>
      <c r="R111" s="4"/>
      <c r="S111" s="3"/>
      <c r="T111" s="157"/>
      <c r="U111" s="157"/>
      <c r="V111" s="157"/>
      <c r="W111" s="157"/>
      <c r="X111" s="157"/>
      <c r="Y111" s="157"/>
      <c r="Z111" s="6"/>
      <c r="AA111" s="6"/>
      <c r="AB111" s="7"/>
      <c r="AC111" s="7"/>
      <c r="AD111" s="7"/>
      <c r="AE111" s="7"/>
      <c r="AF111" s="7"/>
      <c r="AG111" s="7"/>
      <c r="AH111" s="4"/>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9"/>
      <c r="BO111" s="5"/>
      <c r="BP111" s="5"/>
      <c r="BQ111" s="5"/>
      <c r="BR111" s="5"/>
    </row>
    <row r="112" spans="1:70" s="10" customFormat="1" ht="26.25" customHeight="1" thickBot="1" thickTop="1">
      <c r="A112" s="212" t="s">
        <v>69</v>
      </c>
      <c r="B112" s="213"/>
      <c r="C112" s="213"/>
      <c r="D112" s="213"/>
      <c r="E112" s="213"/>
      <c r="F112" s="213"/>
      <c r="G112" s="214"/>
      <c r="H112" s="8"/>
      <c r="I112" s="21" t="s">
        <v>455</v>
      </c>
      <c r="J112" s="8"/>
      <c r="K112" s="8"/>
      <c r="L112" s="8"/>
      <c r="M112" s="8"/>
      <c r="N112" s="8"/>
      <c r="O112" s="8"/>
      <c r="P112" s="8"/>
      <c r="Q112" s="8"/>
      <c r="R112" s="8"/>
      <c r="S112" s="8"/>
      <c r="T112" s="8"/>
      <c r="U112" s="8"/>
      <c r="V112" s="8"/>
      <c r="W112" s="8"/>
      <c r="X112" s="8"/>
      <c r="Y112" s="8"/>
      <c r="Z112" s="8"/>
      <c r="AA112" s="8"/>
      <c r="AB112" s="7"/>
      <c r="AC112" s="8"/>
      <c r="AD112" s="8"/>
      <c r="AE112" s="8"/>
      <c r="AF112" s="8"/>
      <c r="AG112" s="8"/>
      <c r="AH112" s="8"/>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5"/>
      <c r="BI112" s="5"/>
      <c r="BJ112" s="5"/>
      <c r="BK112" s="5"/>
      <c r="BL112" s="5"/>
      <c r="BM112" s="5"/>
      <c r="BN112" s="9"/>
      <c r="BO112" s="5"/>
      <c r="BP112" s="5"/>
      <c r="BQ112" s="5"/>
      <c r="BR112" s="5"/>
    </row>
    <row r="113" spans="1:70" s="32" customFormat="1" ht="26.25" customHeight="1" thickTop="1">
      <c r="A113" s="31"/>
      <c r="B113" s="31"/>
      <c r="C113" s="31"/>
      <c r="D113" s="31"/>
      <c r="E113" s="31"/>
      <c r="F113" s="31"/>
      <c r="G113" s="31"/>
      <c r="H113" s="31"/>
      <c r="I113" s="78" t="s">
        <v>456</v>
      </c>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5"/>
      <c r="BI113" s="5"/>
      <c r="BJ113" s="5"/>
      <c r="BK113" s="5"/>
      <c r="BL113" s="5"/>
      <c r="BM113" s="5"/>
      <c r="BN113" s="9"/>
      <c r="BO113" s="5"/>
      <c r="BP113" s="5"/>
      <c r="BQ113" s="5"/>
      <c r="BR113" s="5"/>
    </row>
    <row r="114" spans="1:70" s="37" customFormat="1" ht="5.2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6"/>
      <c r="AP114" s="36"/>
      <c r="AQ114" s="36"/>
      <c r="AR114" s="36"/>
      <c r="AS114" s="36"/>
      <c r="AT114" s="36"/>
      <c r="AU114" s="36"/>
      <c r="AV114" s="36"/>
      <c r="AW114" s="36"/>
      <c r="AX114" s="36"/>
      <c r="AY114" s="36"/>
      <c r="AZ114" s="36"/>
      <c r="BA114" s="36"/>
      <c r="BB114" s="36"/>
      <c r="BC114" s="36"/>
      <c r="BD114" s="36"/>
      <c r="BE114" s="36"/>
      <c r="BF114" s="36"/>
      <c r="BG114" s="36"/>
      <c r="BH114" s="5"/>
      <c r="BI114" s="5"/>
      <c r="BJ114" s="5"/>
      <c r="BK114" s="5"/>
      <c r="BL114" s="5"/>
      <c r="BM114" s="5"/>
      <c r="BN114" s="9"/>
      <c r="BO114" s="5"/>
      <c r="BP114" s="5"/>
      <c r="BQ114" s="5"/>
      <c r="BR114" s="5"/>
    </row>
    <row r="115" spans="1:70" s="41" customFormat="1" ht="18.75">
      <c r="A115" s="63"/>
      <c r="B115" s="151" t="s">
        <v>463</v>
      </c>
      <c r="C115" s="151"/>
      <c r="D115" s="151"/>
      <c r="E115" s="151"/>
      <c r="F115" s="151"/>
      <c r="G115" s="151"/>
      <c r="H115" s="151"/>
      <c r="I115" s="151"/>
      <c r="J115" s="151"/>
      <c r="K115" s="151"/>
      <c r="L115" s="151"/>
      <c r="M115" s="151"/>
      <c r="N115" s="151"/>
      <c r="O115" s="151"/>
      <c r="P115" s="151"/>
      <c r="Q115" s="151"/>
      <c r="R115" s="151"/>
      <c r="S115" s="151"/>
      <c r="T115" s="151"/>
      <c r="U115" s="151"/>
      <c r="V115" s="151"/>
      <c r="W115" s="151" t="str">
        <f>IF(I5="","新規？追加？","("&amp;I5&amp;")")</f>
        <v>新規？追加？</v>
      </c>
      <c r="X115" s="151"/>
      <c r="Y115" s="151"/>
      <c r="Z115" s="318" t="str">
        <f>IF(J15="都立","（都立）","（国・区･専・私立）")</f>
        <v>（国・区･専・私立）</v>
      </c>
      <c r="AA115" s="318"/>
      <c r="AB115" s="318"/>
      <c r="AC115" s="318"/>
      <c r="AD115" s="318"/>
      <c r="AE115" s="318"/>
      <c r="AF115" s="319" t="s">
        <v>464</v>
      </c>
      <c r="AG115" s="319"/>
      <c r="AH115" s="319"/>
      <c r="AI115" s="319"/>
      <c r="AJ115" s="38" t="s">
        <v>34</v>
      </c>
      <c r="AK115" s="39">
        <f>IF(K9="","",ASC(K9))</f>
      </c>
      <c r="AL115" s="38" t="s">
        <v>61</v>
      </c>
      <c r="AM115" s="39">
        <f>IF(N9="","",ASC(N9))</f>
      </c>
      <c r="AN115" s="38" t="s">
        <v>60</v>
      </c>
      <c r="AO115" s="40"/>
      <c r="AP115" s="40"/>
      <c r="AQ115" s="40"/>
      <c r="AR115" s="36"/>
      <c r="AS115" s="40"/>
      <c r="AT115" s="40"/>
      <c r="AU115" s="40"/>
      <c r="AV115" s="40"/>
      <c r="AW115" s="40"/>
      <c r="AX115" s="40"/>
      <c r="AY115" s="40"/>
      <c r="AZ115" s="40"/>
      <c r="BA115" s="40"/>
      <c r="BB115" s="40"/>
      <c r="BC115" s="40"/>
      <c r="BD115" s="40"/>
      <c r="BE115" s="40"/>
      <c r="BF115" s="40"/>
      <c r="BG115" s="40"/>
      <c r="BH115" s="5"/>
      <c r="BI115" s="5"/>
      <c r="BJ115" s="5"/>
      <c r="BK115" s="5"/>
      <c r="BL115" s="5"/>
      <c r="BM115" s="5"/>
      <c r="BN115" s="9"/>
      <c r="BO115" s="5"/>
      <c r="BP115" s="5"/>
      <c r="BQ115" s="5"/>
      <c r="BR115" s="5"/>
    </row>
    <row r="116" spans="1:70" s="37" customFormat="1" ht="5.25" customHeight="1" thickBo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6"/>
      <c r="AP116" s="36"/>
      <c r="AQ116" s="36"/>
      <c r="AR116" s="36"/>
      <c r="AS116" s="36"/>
      <c r="AT116" s="36"/>
      <c r="AU116" s="36"/>
      <c r="AV116" s="36"/>
      <c r="AW116" s="36"/>
      <c r="AX116" s="36"/>
      <c r="AY116" s="36"/>
      <c r="AZ116" s="36"/>
      <c r="BA116" s="36"/>
      <c r="BB116" s="36"/>
      <c r="BC116" s="36"/>
      <c r="BD116" s="36"/>
      <c r="BE116" s="36"/>
      <c r="BF116" s="36"/>
      <c r="BG116" s="36"/>
      <c r="BH116" s="5"/>
      <c r="BI116" s="5"/>
      <c r="BJ116" s="5"/>
      <c r="BK116" s="5"/>
      <c r="BL116" s="5"/>
      <c r="BM116" s="5"/>
      <c r="BN116" s="9"/>
      <c r="BO116" s="5"/>
      <c r="BP116" s="5"/>
      <c r="BQ116" s="5"/>
      <c r="BR116" s="5"/>
    </row>
    <row r="117" spans="1:70" s="37" customFormat="1" ht="15.75">
      <c r="A117" s="35"/>
      <c r="B117" s="295" t="s">
        <v>11</v>
      </c>
      <c r="C117" s="108"/>
      <c r="D117" s="320"/>
      <c r="E117" s="35"/>
      <c r="F117" s="181" t="s">
        <v>5</v>
      </c>
      <c r="G117" s="182"/>
      <c r="H117" s="183"/>
      <c r="I117" s="187">
        <f>IF(L17="","",L17)</f>
      </c>
      <c r="J117" s="188"/>
      <c r="K117" s="188"/>
      <c r="L117" s="188"/>
      <c r="M117" s="188"/>
      <c r="N117" s="188"/>
      <c r="O117" s="188"/>
      <c r="P117" s="188"/>
      <c r="Q117" s="188"/>
      <c r="R117" s="188"/>
      <c r="S117" s="188"/>
      <c r="T117" s="188"/>
      <c r="U117" s="189"/>
      <c r="V117" s="336" t="s">
        <v>450</v>
      </c>
      <c r="W117" s="108"/>
      <c r="X117" s="305">
        <f>IF(L19="","",L19)</f>
      </c>
      <c r="Y117" s="305"/>
      <c r="Z117" s="305"/>
      <c r="AA117" s="305"/>
      <c r="AB117" s="305"/>
      <c r="AC117" s="306"/>
      <c r="AD117" s="35"/>
      <c r="AE117" s="321" t="s">
        <v>12</v>
      </c>
      <c r="AF117" s="132"/>
      <c r="AG117" s="326">
        <f>IF(L29="","",L29)</f>
      </c>
      <c r="AH117" s="304"/>
      <c r="AI117" s="304"/>
      <c r="AJ117" s="304">
        <f>IF(P29="","",P29)</f>
      </c>
      <c r="AK117" s="304"/>
      <c r="AL117" s="304"/>
      <c r="AM117" s="64"/>
      <c r="AN117" s="65"/>
      <c r="AO117" s="36"/>
      <c r="AP117" s="36"/>
      <c r="AQ117" s="36"/>
      <c r="AR117" s="36"/>
      <c r="AS117" s="36"/>
      <c r="AT117" s="36"/>
      <c r="AU117" s="36"/>
      <c r="AV117" s="36"/>
      <c r="AW117" s="36"/>
      <c r="AX117" s="36"/>
      <c r="AY117" s="36"/>
      <c r="AZ117" s="36"/>
      <c r="BA117" s="36"/>
      <c r="BB117" s="36"/>
      <c r="BC117" s="36"/>
      <c r="BD117" s="36"/>
      <c r="BE117" s="36"/>
      <c r="BF117" s="36"/>
      <c r="BG117" s="36"/>
      <c r="BH117" s="5"/>
      <c r="BI117" s="5"/>
      <c r="BJ117" s="5"/>
      <c r="BK117" s="5"/>
      <c r="BL117" s="5"/>
      <c r="BM117" s="5"/>
      <c r="BN117" s="9"/>
      <c r="BO117" s="5"/>
      <c r="BP117" s="5"/>
      <c r="BQ117" s="5"/>
      <c r="BR117" s="5"/>
    </row>
    <row r="118" spans="1:70" s="43" customFormat="1" ht="18.75">
      <c r="A118" s="66"/>
      <c r="B118" s="256"/>
      <c r="C118" s="110"/>
      <c r="D118" s="247"/>
      <c r="E118" s="66"/>
      <c r="F118" s="184"/>
      <c r="G118" s="185"/>
      <c r="H118" s="186"/>
      <c r="I118" s="190"/>
      <c r="J118" s="191"/>
      <c r="K118" s="191"/>
      <c r="L118" s="191"/>
      <c r="M118" s="191"/>
      <c r="N118" s="191"/>
      <c r="O118" s="191"/>
      <c r="P118" s="191"/>
      <c r="Q118" s="191"/>
      <c r="R118" s="191"/>
      <c r="S118" s="191"/>
      <c r="T118" s="191"/>
      <c r="U118" s="192"/>
      <c r="V118" s="110"/>
      <c r="W118" s="110"/>
      <c r="X118" s="329">
        <f>IF(L20="","",L20)</f>
      </c>
      <c r="Y118" s="329"/>
      <c r="Z118" s="329"/>
      <c r="AA118" s="329"/>
      <c r="AB118" s="329"/>
      <c r="AC118" s="330"/>
      <c r="AD118" s="66"/>
      <c r="AE118" s="322"/>
      <c r="AF118" s="323"/>
      <c r="AG118" s="327">
        <f>IF(L30="","",L30)</f>
      </c>
      <c r="AH118" s="170"/>
      <c r="AI118" s="170"/>
      <c r="AJ118" s="170">
        <f>IF(P30="","",P30)</f>
      </c>
      <c r="AK118" s="170"/>
      <c r="AL118" s="170"/>
      <c r="AM118" s="291" t="s">
        <v>13</v>
      </c>
      <c r="AN118" s="292"/>
      <c r="AO118" s="42"/>
      <c r="AP118" s="42"/>
      <c r="AQ118" s="42"/>
      <c r="AR118" s="36"/>
      <c r="AS118" s="42"/>
      <c r="AT118" s="42"/>
      <c r="AU118" s="42"/>
      <c r="AV118" s="42"/>
      <c r="AW118" s="42"/>
      <c r="AX118" s="42"/>
      <c r="AY118" s="42"/>
      <c r="AZ118" s="42"/>
      <c r="BA118" s="42"/>
      <c r="BB118" s="42"/>
      <c r="BC118" s="42"/>
      <c r="BD118" s="42"/>
      <c r="BE118" s="42"/>
      <c r="BF118" s="42"/>
      <c r="BG118" s="42"/>
      <c r="BH118" s="5"/>
      <c r="BI118" s="5"/>
      <c r="BJ118" s="5"/>
      <c r="BK118" s="5"/>
      <c r="BL118" s="5"/>
      <c r="BM118" s="5"/>
      <c r="BN118" s="9"/>
      <c r="BO118" s="5"/>
      <c r="BP118" s="5"/>
      <c r="BQ118" s="5"/>
      <c r="BR118" s="5"/>
    </row>
    <row r="119" spans="1:70" s="45" customFormat="1" ht="14.25" customHeight="1">
      <c r="A119" s="67"/>
      <c r="B119" s="175">
        <f>IF(J13="","",J13)</f>
      </c>
      <c r="C119" s="176"/>
      <c r="D119" s="177"/>
      <c r="E119" s="67"/>
      <c r="F119" s="256" t="s">
        <v>6</v>
      </c>
      <c r="G119" s="110"/>
      <c r="H119" s="110"/>
      <c r="I119" s="87" t="s">
        <v>7</v>
      </c>
      <c r="J119" s="337">
        <f>IF(K22="","",ASC(K22))</f>
      </c>
      <c r="K119" s="338"/>
      <c r="L119" s="68" t="s">
        <v>8</v>
      </c>
      <c r="M119" s="334">
        <f>IF(N22="","",ASC(N22))</f>
      </c>
      <c r="N119" s="335"/>
      <c r="O119" s="193">
        <f>IF(J23="","",J23)</f>
      </c>
      <c r="P119" s="194"/>
      <c r="Q119" s="194"/>
      <c r="R119" s="194"/>
      <c r="S119" s="194"/>
      <c r="T119" s="194"/>
      <c r="U119" s="194"/>
      <c r="V119" s="194"/>
      <c r="W119" s="194"/>
      <c r="X119" s="194"/>
      <c r="Y119" s="194"/>
      <c r="Z119" s="194"/>
      <c r="AA119" s="194"/>
      <c r="AB119" s="194"/>
      <c r="AC119" s="195"/>
      <c r="AD119" s="69"/>
      <c r="AE119" s="322"/>
      <c r="AF119" s="323"/>
      <c r="AG119" s="327"/>
      <c r="AH119" s="170"/>
      <c r="AI119" s="170"/>
      <c r="AJ119" s="170"/>
      <c r="AK119" s="170"/>
      <c r="AL119" s="170"/>
      <c r="AM119" s="291"/>
      <c r="AN119" s="292"/>
      <c r="AO119" s="44"/>
      <c r="AP119" s="44"/>
      <c r="AQ119" s="44"/>
      <c r="AR119" s="36"/>
      <c r="AS119" s="44"/>
      <c r="AT119" s="44"/>
      <c r="AU119" s="44"/>
      <c r="AV119" s="44"/>
      <c r="AW119" s="44"/>
      <c r="AX119" s="44"/>
      <c r="AY119" s="44"/>
      <c r="AZ119" s="44"/>
      <c r="BA119" s="44"/>
      <c r="BB119" s="44"/>
      <c r="BC119" s="44"/>
      <c r="BD119" s="44"/>
      <c r="BE119" s="44"/>
      <c r="BF119" s="44"/>
      <c r="BG119" s="44"/>
      <c r="BH119" s="5"/>
      <c r="BI119" s="5"/>
      <c r="BJ119" s="5"/>
      <c r="BK119" s="5"/>
      <c r="BL119" s="5"/>
      <c r="BM119" s="5"/>
      <c r="BN119" s="9"/>
      <c r="BO119" s="5"/>
      <c r="BP119" s="5"/>
      <c r="BQ119" s="5"/>
      <c r="BR119" s="5"/>
    </row>
    <row r="120" spans="1:70" s="45" customFormat="1" ht="14.25" customHeight="1" thickBot="1">
      <c r="A120" s="67"/>
      <c r="B120" s="178"/>
      <c r="C120" s="179"/>
      <c r="D120" s="180"/>
      <c r="E120" s="67"/>
      <c r="F120" s="259" t="s">
        <v>10</v>
      </c>
      <c r="G120" s="111"/>
      <c r="H120" s="111"/>
      <c r="I120" s="145">
        <f>IF(J25="","",ASC(J25))</f>
      </c>
      <c r="J120" s="143"/>
      <c r="K120" s="143"/>
      <c r="L120" s="143">
        <f>IF(N25="","",ASC(N25))</f>
      </c>
      <c r="M120" s="143"/>
      <c r="N120" s="143"/>
      <c r="O120" s="143">
        <f>IF(R25="","",ASC(R25))</f>
      </c>
      <c r="P120" s="143"/>
      <c r="Q120" s="144"/>
      <c r="R120" s="111" t="s">
        <v>9</v>
      </c>
      <c r="S120" s="111"/>
      <c r="T120" s="111"/>
      <c r="U120" s="145">
        <f>IF(J27="","",ASC(J27))</f>
      </c>
      <c r="V120" s="143"/>
      <c r="W120" s="143"/>
      <c r="X120" s="143">
        <f>IF(N27="","",ASC(N27))</f>
      </c>
      <c r="Y120" s="143"/>
      <c r="Z120" s="143"/>
      <c r="AA120" s="143">
        <f>IF(R27="","",ASC(R27))</f>
      </c>
      <c r="AB120" s="143"/>
      <c r="AC120" s="308"/>
      <c r="AD120" s="69"/>
      <c r="AE120" s="324"/>
      <c r="AF120" s="325"/>
      <c r="AG120" s="328"/>
      <c r="AH120" s="307"/>
      <c r="AI120" s="307"/>
      <c r="AJ120" s="307"/>
      <c r="AK120" s="307"/>
      <c r="AL120" s="307"/>
      <c r="AM120" s="293"/>
      <c r="AN120" s="294"/>
      <c r="AO120" s="44"/>
      <c r="AP120" s="44"/>
      <c r="AQ120" s="44"/>
      <c r="AR120" s="44"/>
      <c r="AS120" s="44"/>
      <c r="AT120" s="44"/>
      <c r="AU120" s="44"/>
      <c r="AV120" s="44"/>
      <c r="AW120" s="44"/>
      <c r="AX120" s="44"/>
      <c r="AY120" s="44"/>
      <c r="AZ120" s="44"/>
      <c r="BA120" s="44"/>
      <c r="BB120" s="44"/>
      <c r="BC120" s="44"/>
      <c r="BD120" s="44"/>
      <c r="BE120" s="44"/>
      <c r="BF120" s="44"/>
      <c r="BG120" s="44"/>
      <c r="BH120" s="5"/>
      <c r="BI120" s="5"/>
      <c r="BJ120" s="5"/>
      <c r="BK120" s="5"/>
      <c r="BL120" s="5"/>
      <c r="BM120" s="5"/>
      <c r="BN120" s="9"/>
      <c r="BO120" s="5"/>
      <c r="BP120" s="5"/>
      <c r="BQ120" s="5"/>
      <c r="BR120" s="5"/>
    </row>
    <row r="121" spans="1:70" s="45" customFormat="1" ht="5.25" customHeight="1" thickBot="1">
      <c r="A121" s="67"/>
      <c r="B121" s="70"/>
      <c r="C121" s="70"/>
      <c r="D121" s="69"/>
      <c r="E121" s="69"/>
      <c r="F121" s="69"/>
      <c r="G121" s="69"/>
      <c r="H121" s="69"/>
      <c r="I121" s="69"/>
      <c r="J121" s="69"/>
      <c r="K121" s="69"/>
      <c r="L121" s="69"/>
      <c r="M121" s="69"/>
      <c r="N121" s="70"/>
      <c r="O121" s="70"/>
      <c r="P121" s="70"/>
      <c r="Q121" s="70"/>
      <c r="R121" s="70"/>
      <c r="S121" s="70"/>
      <c r="T121" s="70"/>
      <c r="U121" s="71"/>
      <c r="V121" s="69"/>
      <c r="W121" s="69"/>
      <c r="X121" s="69"/>
      <c r="Y121" s="69"/>
      <c r="Z121" s="69"/>
      <c r="AA121" s="69"/>
      <c r="AB121" s="69"/>
      <c r="AC121" s="69"/>
      <c r="AD121" s="69"/>
      <c r="AE121" s="69"/>
      <c r="AF121" s="69"/>
      <c r="AG121" s="70"/>
      <c r="AH121" s="70"/>
      <c r="AI121" s="70"/>
      <c r="AJ121" s="70"/>
      <c r="AK121" s="70"/>
      <c r="AL121" s="70"/>
      <c r="AM121" s="70"/>
      <c r="AN121" s="70"/>
      <c r="AO121" s="44"/>
      <c r="AP121" s="44"/>
      <c r="AQ121" s="44"/>
      <c r="AR121" s="44"/>
      <c r="AS121" s="44"/>
      <c r="AT121" s="44"/>
      <c r="AU121" s="44"/>
      <c r="AV121" s="44"/>
      <c r="AW121" s="44"/>
      <c r="AX121" s="44"/>
      <c r="AY121" s="44"/>
      <c r="AZ121" s="44"/>
      <c r="BA121" s="44"/>
      <c r="BB121" s="44"/>
      <c r="BC121" s="44"/>
      <c r="BD121" s="44"/>
      <c r="BE121" s="44"/>
      <c r="BF121" s="44"/>
      <c r="BG121" s="44"/>
      <c r="BH121" s="5"/>
      <c r="BI121" s="5"/>
      <c r="BJ121" s="5"/>
      <c r="BK121" s="5"/>
      <c r="BL121" s="5"/>
      <c r="BM121" s="5"/>
      <c r="BN121" s="9"/>
      <c r="BO121" s="5"/>
      <c r="BP121" s="5"/>
      <c r="BQ121" s="5"/>
      <c r="BR121" s="5"/>
    </row>
    <row r="122" spans="1:70" s="45" customFormat="1" ht="13.5" customHeight="1">
      <c r="A122" s="67"/>
      <c r="B122" s="331" t="s">
        <v>1218</v>
      </c>
      <c r="C122" s="109" t="s">
        <v>1219</v>
      </c>
      <c r="D122" s="109"/>
      <c r="E122" s="109"/>
      <c r="F122" s="109"/>
      <c r="G122" s="108" t="s">
        <v>1220</v>
      </c>
      <c r="H122" s="108"/>
      <c r="I122" s="108"/>
      <c r="J122" s="108"/>
      <c r="K122" s="149" t="s">
        <v>1221</v>
      </c>
      <c r="L122" s="149"/>
      <c r="M122" s="346">
        <f>IF(L35="","",L35)</f>
      </c>
      <c r="N122" s="347"/>
      <c r="O122" s="347"/>
      <c r="P122" s="347">
        <f>IF(P35="","",P35)</f>
      </c>
      <c r="Q122" s="347"/>
      <c r="R122" s="347"/>
      <c r="S122" s="347">
        <f>IF(U35="","",U35)</f>
      </c>
      <c r="T122" s="347"/>
      <c r="U122" s="350"/>
      <c r="V122" s="88"/>
      <c r="W122" s="146" t="s">
        <v>1223</v>
      </c>
      <c r="X122" s="108" t="str">
        <f>IF(J42="","種別は？",J42)</f>
        <v>種別は？</v>
      </c>
      <c r="Y122" s="108"/>
      <c r="Z122" s="108"/>
      <c r="AA122" s="108"/>
      <c r="AB122" s="109" t="s">
        <v>1219</v>
      </c>
      <c r="AC122" s="109"/>
      <c r="AD122" s="109"/>
      <c r="AE122" s="109"/>
      <c r="AF122" s="108" t="s">
        <v>1220</v>
      </c>
      <c r="AG122" s="108"/>
      <c r="AH122" s="108"/>
      <c r="AI122" s="108"/>
      <c r="AJ122" s="100" t="s">
        <v>1224</v>
      </c>
      <c r="AK122" s="101"/>
      <c r="AL122" s="101"/>
      <c r="AM122" s="101"/>
      <c r="AN122" s="102"/>
      <c r="AO122" s="44"/>
      <c r="AP122" s="44"/>
      <c r="AQ122" s="44"/>
      <c r="AR122" s="44"/>
      <c r="AS122" s="44"/>
      <c r="AT122" s="44"/>
      <c r="AU122" s="44"/>
      <c r="AV122" s="44"/>
      <c r="AW122" s="44"/>
      <c r="AX122" s="44"/>
      <c r="AY122" s="44"/>
      <c r="AZ122" s="44"/>
      <c r="BA122" s="44"/>
      <c r="BB122" s="44"/>
      <c r="BC122" s="44"/>
      <c r="BD122" s="44"/>
      <c r="BE122" s="44"/>
      <c r="BF122" s="44"/>
      <c r="BG122" s="44"/>
      <c r="BH122" s="5"/>
      <c r="BI122" s="5"/>
      <c r="BJ122" s="5"/>
      <c r="BK122" s="5"/>
      <c r="BL122" s="5"/>
      <c r="BM122" s="5"/>
      <c r="BN122" s="9"/>
      <c r="BO122" s="5"/>
      <c r="BP122" s="5"/>
      <c r="BQ122" s="5"/>
      <c r="BR122" s="5"/>
    </row>
    <row r="123" spans="1:70" s="47" customFormat="1" ht="9" customHeight="1">
      <c r="A123" s="72"/>
      <c r="B123" s="332"/>
      <c r="C123" s="103">
        <f>IF(L32="","",L32)</f>
      </c>
      <c r="D123" s="103"/>
      <c r="E123" s="103"/>
      <c r="F123" s="103"/>
      <c r="G123" s="103">
        <f>IF(P32="","",P32)</f>
      </c>
      <c r="H123" s="103"/>
      <c r="I123" s="103"/>
      <c r="J123" s="103"/>
      <c r="K123" s="150"/>
      <c r="L123" s="150"/>
      <c r="M123" s="348"/>
      <c r="N123" s="349"/>
      <c r="O123" s="349"/>
      <c r="P123" s="349"/>
      <c r="Q123" s="349"/>
      <c r="R123" s="349"/>
      <c r="S123" s="349"/>
      <c r="T123" s="349"/>
      <c r="U123" s="351"/>
      <c r="V123" s="89"/>
      <c r="W123" s="147"/>
      <c r="X123" s="110"/>
      <c r="Y123" s="110"/>
      <c r="Z123" s="110"/>
      <c r="AA123" s="110"/>
      <c r="AB123" s="103">
        <f>IF(L44="","",L44)</f>
      </c>
      <c r="AC123" s="103"/>
      <c r="AD123" s="103"/>
      <c r="AE123" s="103"/>
      <c r="AF123" s="103">
        <f>IF(P44="","",P44)</f>
      </c>
      <c r="AG123" s="103"/>
      <c r="AH123" s="103"/>
      <c r="AI123" s="103"/>
      <c r="AJ123" s="91">
        <f>IF(J50="","",J50)</f>
      </c>
      <c r="AK123" s="92"/>
      <c r="AL123" s="92"/>
      <c r="AM123" s="92"/>
      <c r="AN123" s="93"/>
      <c r="AO123" s="46"/>
      <c r="AP123" s="46"/>
      <c r="AQ123" s="46"/>
      <c r="AR123" s="44"/>
      <c r="AS123" s="46"/>
      <c r="AT123" s="46"/>
      <c r="AU123" s="46"/>
      <c r="AV123" s="46"/>
      <c r="AW123" s="46"/>
      <c r="AX123" s="46"/>
      <c r="AY123" s="46"/>
      <c r="AZ123" s="46"/>
      <c r="BA123" s="46"/>
      <c r="BB123" s="46"/>
      <c r="BC123" s="46"/>
      <c r="BD123" s="46"/>
      <c r="BE123" s="46"/>
      <c r="BF123" s="46"/>
      <c r="BG123" s="46"/>
      <c r="BH123" s="5"/>
      <c r="BI123" s="5"/>
      <c r="BJ123" s="5"/>
      <c r="BK123" s="5"/>
      <c r="BL123" s="5"/>
      <c r="BM123" s="5"/>
      <c r="BN123" s="9"/>
      <c r="BO123" s="5"/>
      <c r="BP123" s="5"/>
      <c r="BQ123" s="5"/>
      <c r="BR123" s="5"/>
    </row>
    <row r="124" spans="1:70" s="45" customFormat="1" ht="11.25" customHeight="1">
      <c r="A124" s="67"/>
      <c r="B124" s="332"/>
      <c r="C124" s="104">
        <f>IF(L33="","",L33)</f>
      </c>
      <c r="D124" s="104"/>
      <c r="E124" s="104"/>
      <c r="F124" s="104"/>
      <c r="G124" s="106">
        <f>IF(P33="","",P33)</f>
      </c>
      <c r="H124" s="106"/>
      <c r="I124" s="106"/>
      <c r="J124" s="106"/>
      <c r="K124" s="150" t="s">
        <v>1222</v>
      </c>
      <c r="L124" s="150"/>
      <c r="M124" s="352">
        <f>IF(L37="","",L37)</f>
      </c>
      <c r="N124" s="353"/>
      <c r="O124" s="353"/>
      <c r="P124" s="353"/>
      <c r="Q124" s="353"/>
      <c r="R124" s="353"/>
      <c r="S124" s="353"/>
      <c r="T124" s="353"/>
      <c r="U124" s="354"/>
      <c r="V124" s="88"/>
      <c r="W124" s="147"/>
      <c r="X124" s="110" t="str">
        <f>IF(J47="","登録先は？",J47)</f>
        <v>登録先は？</v>
      </c>
      <c r="Y124" s="110"/>
      <c r="Z124" s="110"/>
      <c r="AA124" s="110"/>
      <c r="AB124" s="339">
        <f>IF(L45="","",L45)</f>
      </c>
      <c r="AC124" s="339"/>
      <c r="AD124" s="339"/>
      <c r="AE124" s="339"/>
      <c r="AF124" s="339">
        <f>IF(P45="","",P45)</f>
      </c>
      <c r="AG124" s="339"/>
      <c r="AH124" s="339"/>
      <c r="AI124" s="339"/>
      <c r="AJ124" s="94"/>
      <c r="AK124" s="95"/>
      <c r="AL124" s="95"/>
      <c r="AM124" s="95"/>
      <c r="AN124" s="96"/>
      <c r="AO124" s="44"/>
      <c r="AP124" s="44"/>
      <c r="AQ124" s="44"/>
      <c r="AR124" s="44"/>
      <c r="AS124" s="44"/>
      <c r="AT124" s="44"/>
      <c r="AU124" s="44"/>
      <c r="AV124" s="44"/>
      <c r="AW124" s="44"/>
      <c r="AX124" s="44"/>
      <c r="AY124" s="44"/>
      <c r="AZ124" s="44"/>
      <c r="BA124" s="44"/>
      <c r="BB124" s="44"/>
      <c r="BC124" s="44"/>
      <c r="BD124" s="44"/>
      <c r="BE124" s="44"/>
      <c r="BF124" s="44"/>
      <c r="BG124" s="44"/>
      <c r="BH124" s="5"/>
      <c r="BI124" s="5"/>
      <c r="BJ124" s="5"/>
      <c r="BK124" s="5"/>
      <c r="BL124" s="5"/>
      <c r="BM124" s="5"/>
      <c r="BN124" s="9"/>
      <c r="BO124" s="5"/>
      <c r="BP124" s="5"/>
      <c r="BQ124" s="5"/>
      <c r="BR124" s="5"/>
    </row>
    <row r="125" spans="1:70" s="37" customFormat="1" ht="11.25" customHeight="1" thickBot="1">
      <c r="A125" s="35"/>
      <c r="B125" s="333"/>
      <c r="C125" s="105"/>
      <c r="D125" s="105"/>
      <c r="E125" s="105"/>
      <c r="F125" s="105"/>
      <c r="G125" s="107"/>
      <c r="H125" s="107"/>
      <c r="I125" s="107"/>
      <c r="J125" s="107"/>
      <c r="K125" s="345"/>
      <c r="L125" s="345"/>
      <c r="M125" s="121"/>
      <c r="N125" s="122"/>
      <c r="O125" s="122"/>
      <c r="P125" s="122"/>
      <c r="Q125" s="122"/>
      <c r="R125" s="122"/>
      <c r="S125" s="122"/>
      <c r="T125" s="122"/>
      <c r="U125" s="355"/>
      <c r="V125" s="90"/>
      <c r="W125" s="148"/>
      <c r="X125" s="111"/>
      <c r="Y125" s="111"/>
      <c r="Z125" s="111"/>
      <c r="AA125" s="111"/>
      <c r="AB125" s="340"/>
      <c r="AC125" s="340"/>
      <c r="AD125" s="340"/>
      <c r="AE125" s="340"/>
      <c r="AF125" s="340"/>
      <c r="AG125" s="340"/>
      <c r="AH125" s="340"/>
      <c r="AI125" s="340"/>
      <c r="AJ125" s="97"/>
      <c r="AK125" s="98"/>
      <c r="AL125" s="98"/>
      <c r="AM125" s="98"/>
      <c r="AN125" s="99"/>
      <c r="AO125" s="36"/>
      <c r="AP125" s="36"/>
      <c r="AQ125" s="36"/>
      <c r="AR125" s="36"/>
      <c r="AS125" s="36"/>
      <c r="AT125" s="36"/>
      <c r="AU125" s="36"/>
      <c r="AV125" s="36"/>
      <c r="AW125" s="36"/>
      <c r="AX125" s="36"/>
      <c r="AY125" s="36"/>
      <c r="AZ125" s="36"/>
      <c r="BA125" s="36"/>
      <c r="BB125" s="36"/>
      <c r="BC125" s="36"/>
      <c r="BD125" s="36"/>
      <c r="BE125" s="36"/>
      <c r="BF125" s="36"/>
      <c r="BG125" s="36"/>
      <c r="BH125" s="5"/>
      <c r="BI125" s="5"/>
      <c r="BJ125" s="5"/>
      <c r="BK125" s="5"/>
      <c r="BL125" s="5"/>
      <c r="BM125" s="5"/>
      <c r="BN125" s="9"/>
      <c r="BO125" s="5"/>
      <c r="BP125" s="5"/>
      <c r="BQ125" s="5"/>
      <c r="BR125" s="5"/>
    </row>
    <row r="126" spans="1:70" s="45" customFormat="1" ht="5.25" customHeight="1" thickBot="1">
      <c r="A126" s="67"/>
      <c r="B126" s="70"/>
      <c r="C126" s="70"/>
      <c r="D126" s="69"/>
      <c r="E126" s="69"/>
      <c r="F126" s="69"/>
      <c r="G126" s="69"/>
      <c r="H126" s="69"/>
      <c r="I126" s="69"/>
      <c r="J126" s="69"/>
      <c r="K126" s="69"/>
      <c r="L126" s="69"/>
      <c r="M126" s="69"/>
      <c r="N126" s="70"/>
      <c r="O126" s="70"/>
      <c r="P126" s="70"/>
      <c r="Q126" s="70"/>
      <c r="R126" s="70"/>
      <c r="S126" s="70"/>
      <c r="T126" s="70"/>
      <c r="U126" s="71"/>
      <c r="V126" s="69"/>
      <c r="W126" s="69"/>
      <c r="X126" s="69"/>
      <c r="Y126" s="69"/>
      <c r="Z126" s="69"/>
      <c r="AA126" s="69"/>
      <c r="AB126" s="69"/>
      <c r="AC126" s="69"/>
      <c r="AD126" s="69"/>
      <c r="AE126" s="69"/>
      <c r="AF126" s="69"/>
      <c r="AG126" s="69"/>
      <c r="AH126" s="70"/>
      <c r="AI126" s="70"/>
      <c r="AJ126" s="70"/>
      <c r="AK126" s="70"/>
      <c r="AL126" s="70"/>
      <c r="AM126" s="70"/>
      <c r="AN126" s="70"/>
      <c r="AO126" s="44"/>
      <c r="AP126" s="44"/>
      <c r="AQ126" s="44"/>
      <c r="AR126" s="44"/>
      <c r="AS126" s="44"/>
      <c r="AT126" s="44"/>
      <c r="AU126" s="44"/>
      <c r="AV126" s="44"/>
      <c r="AW126" s="44"/>
      <c r="AX126" s="44"/>
      <c r="AY126" s="44"/>
      <c r="AZ126" s="44"/>
      <c r="BA126" s="44"/>
      <c r="BB126" s="44"/>
      <c r="BC126" s="44"/>
      <c r="BD126" s="44"/>
      <c r="BE126" s="44"/>
      <c r="BF126" s="44"/>
      <c r="BG126" s="44"/>
      <c r="BH126" s="5"/>
      <c r="BI126" s="5"/>
      <c r="BJ126" s="5"/>
      <c r="BK126" s="5"/>
      <c r="BL126" s="5"/>
      <c r="BM126" s="5"/>
      <c r="BN126" s="9"/>
      <c r="BO126" s="5"/>
      <c r="BP126" s="5"/>
      <c r="BQ126" s="5"/>
      <c r="BR126" s="5"/>
    </row>
    <row r="127" spans="1:70" s="37" customFormat="1" ht="15.75">
      <c r="A127" s="35"/>
      <c r="B127" s="295" t="s">
        <v>4</v>
      </c>
      <c r="C127" s="108" t="s">
        <v>3</v>
      </c>
      <c r="D127" s="108"/>
      <c r="E127" s="108"/>
      <c r="F127" s="108"/>
      <c r="G127" s="108"/>
      <c r="H127" s="108"/>
      <c r="I127" s="130" t="s">
        <v>1227</v>
      </c>
      <c r="J127" s="131"/>
      <c r="K127" s="131"/>
      <c r="L127" s="132"/>
      <c r="M127" s="284" t="s">
        <v>0</v>
      </c>
      <c r="N127" s="297" t="s">
        <v>406</v>
      </c>
      <c r="O127" s="299" t="s">
        <v>4</v>
      </c>
      <c r="P127" s="108" t="s">
        <v>3</v>
      </c>
      <c r="Q127" s="108"/>
      <c r="R127" s="108"/>
      <c r="S127" s="108"/>
      <c r="T127" s="108"/>
      <c r="U127" s="108"/>
      <c r="V127" s="130" t="s">
        <v>1227</v>
      </c>
      <c r="W127" s="131"/>
      <c r="X127" s="131"/>
      <c r="Y127" s="132"/>
      <c r="Z127" s="284" t="s">
        <v>0</v>
      </c>
      <c r="AA127" s="311" t="s">
        <v>406</v>
      </c>
      <c r="AB127" s="309" t="s">
        <v>4</v>
      </c>
      <c r="AC127" s="108" t="s">
        <v>3</v>
      </c>
      <c r="AD127" s="108"/>
      <c r="AE127" s="108"/>
      <c r="AF127" s="108"/>
      <c r="AG127" s="108"/>
      <c r="AH127" s="108"/>
      <c r="AI127" s="130" t="s">
        <v>1227</v>
      </c>
      <c r="AJ127" s="131"/>
      <c r="AK127" s="131"/>
      <c r="AL127" s="132"/>
      <c r="AM127" s="284" t="s">
        <v>0</v>
      </c>
      <c r="AN127" s="301" t="s">
        <v>406</v>
      </c>
      <c r="AO127" s="36"/>
      <c r="AP127" s="36"/>
      <c r="AQ127" s="36"/>
      <c r="AR127" s="36"/>
      <c r="AS127" s="36"/>
      <c r="AT127" s="36"/>
      <c r="AU127" s="36"/>
      <c r="AV127" s="36"/>
      <c r="AW127" s="36"/>
      <c r="AX127" s="36"/>
      <c r="AY127" s="36"/>
      <c r="AZ127" s="36"/>
      <c r="BA127" s="36"/>
      <c r="BB127" s="36"/>
      <c r="BC127" s="36"/>
      <c r="BD127" s="36"/>
      <c r="BE127" s="36"/>
      <c r="BF127" s="36"/>
      <c r="BG127" s="36"/>
      <c r="BH127" s="5"/>
      <c r="BI127" s="5"/>
      <c r="BJ127" s="5"/>
      <c r="BK127" s="5"/>
      <c r="BL127" s="5"/>
      <c r="BM127" s="5"/>
      <c r="BN127" s="9"/>
      <c r="BO127" s="5"/>
      <c r="BP127" s="5"/>
      <c r="BQ127" s="5"/>
      <c r="BR127" s="5"/>
    </row>
    <row r="128" spans="1:70" s="50" customFormat="1" ht="16.5" thickBot="1">
      <c r="A128" s="73"/>
      <c r="B128" s="296"/>
      <c r="C128" s="286" t="s">
        <v>2</v>
      </c>
      <c r="D128" s="287"/>
      <c r="E128" s="287"/>
      <c r="F128" s="287" t="s">
        <v>1</v>
      </c>
      <c r="G128" s="287"/>
      <c r="H128" s="303"/>
      <c r="I128" s="133"/>
      <c r="J128" s="134"/>
      <c r="K128" s="134"/>
      <c r="L128" s="135"/>
      <c r="M128" s="285"/>
      <c r="N128" s="298"/>
      <c r="O128" s="300"/>
      <c r="P128" s="286" t="s">
        <v>2</v>
      </c>
      <c r="Q128" s="287"/>
      <c r="R128" s="287"/>
      <c r="S128" s="287" t="s">
        <v>1</v>
      </c>
      <c r="T128" s="287"/>
      <c r="U128" s="303"/>
      <c r="V128" s="133"/>
      <c r="W128" s="134"/>
      <c r="X128" s="134"/>
      <c r="Y128" s="135"/>
      <c r="Z128" s="285"/>
      <c r="AA128" s="312"/>
      <c r="AB128" s="310"/>
      <c r="AC128" s="286" t="s">
        <v>2</v>
      </c>
      <c r="AD128" s="287"/>
      <c r="AE128" s="287"/>
      <c r="AF128" s="287" t="s">
        <v>1</v>
      </c>
      <c r="AG128" s="287"/>
      <c r="AH128" s="303"/>
      <c r="AI128" s="133"/>
      <c r="AJ128" s="134"/>
      <c r="AK128" s="134"/>
      <c r="AL128" s="135"/>
      <c r="AM128" s="285"/>
      <c r="AN128" s="302"/>
      <c r="AO128" s="48"/>
      <c r="AP128" s="48"/>
      <c r="AQ128" s="48"/>
      <c r="AR128" s="49"/>
      <c r="AS128" s="48"/>
      <c r="AT128" s="48"/>
      <c r="AU128" s="48"/>
      <c r="AV128" s="48"/>
      <c r="AW128" s="48"/>
      <c r="AX128" s="48"/>
      <c r="AY128" s="48"/>
      <c r="AZ128" s="48"/>
      <c r="BA128" s="48"/>
      <c r="BB128" s="48"/>
      <c r="BC128" s="48"/>
      <c r="BD128" s="48"/>
      <c r="BE128" s="48"/>
      <c r="BF128" s="48"/>
      <c r="BG128" s="48"/>
      <c r="BH128" s="5"/>
      <c r="BI128" s="5"/>
      <c r="BJ128" s="5"/>
      <c r="BK128" s="5"/>
      <c r="BL128" s="5"/>
      <c r="BM128" s="5"/>
      <c r="BN128" s="9"/>
      <c r="BO128" s="5"/>
      <c r="BP128" s="5"/>
      <c r="BQ128" s="5"/>
      <c r="BR128" s="5"/>
    </row>
    <row r="129" spans="1:70" s="47" customFormat="1" ht="9.75" customHeight="1" thickTop="1">
      <c r="A129" s="72"/>
      <c r="B129" s="280">
        <v>1</v>
      </c>
      <c r="C129" s="257">
        <f>IF(L58="","",L58)</f>
      </c>
      <c r="D129" s="258"/>
      <c r="E129" s="258"/>
      <c r="F129" s="258">
        <f>IF(P58="","",P58)</f>
      </c>
      <c r="G129" s="258"/>
      <c r="H129" s="260"/>
      <c r="I129" s="136">
        <f>IF(T58="","",T58)</f>
      </c>
      <c r="J129" s="137"/>
      <c r="K129" s="137"/>
      <c r="L129" s="138"/>
      <c r="M129" s="126">
        <f>IF(X58="","",X58)</f>
      </c>
      <c r="N129" s="281"/>
      <c r="O129" s="288">
        <v>16</v>
      </c>
      <c r="P129" s="289">
        <f>IF(L77="","",L77)</f>
      </c>
      <c r="Q129" s="276"/>
      <c r="R129" s="290"/>
      <c r="S129" s="275">
        <f>IF(P77="","",P77)</f>
      </c>
      <c r="T129" s="276"/>
      <c r="U129" s="277"/>
      <c r="V129" s="136">
        <f>IF(T77="","",T77)</f>
      </c>
      <c r="W129" s="137"/>
      <c r="X129" s="137"/>
      <c r="Y129" s="138"/>
      <c r="Z129" s="279">
        <f>IF(X77="","",X77)</f>
      </c>
      <c r="AA129" s="282"/>
      <c r="AB129" s="283">
        <v>31</v>
      </c>
      <c r="AC129" s="257">
        <f>IF(L92="","",L92)</f>
      </c>
      <c r="AD129" s="258"/>
      <c r="AE129" s="258"/>
      <c r="AF129" s="258">
        <f>IF(P92="","",P92)</f>
      </c>
      <c r="AG129" s="258"/>
      <c r="AH129" s="260"/>
      <c r="AI129" s="136">
        <f>IF(T92="","",T92)</f>
      </c>
      <c r="AJ129" s="137"/>
      <c r="AK129" s="137"/>
      <c r="AL129" s="138"/>
      <c r="AM129" s="279">
        <f>IF(X92="","",X92)</f>
      </c>
      <c r="AN129" s="278"/>
      <c r="AO129" s="46"/>
      <c r="AP129" s="46"/>
      <c r="AQ129" s="46"/>
      <c r="AR129" s="44"/>
      <c r="AS129" s="46"/>
      <c r="AT129" s="46"/>
      <c r="AU129" s="46"/>
      <c r="AV129" s="46"/>
      <c r="AW129" s="46"/>
      <c r="AX129" s="46"/>
      <c r="AY129" s="46"/>
      <c r="AZ129" s="46"/>
      <c r="BA129" s="46"/>
      <c r="BB129" s="46"/>
      <c r="BC129" s="46"/>
      <c r="BD129" s="46"/>
      <c r="BE129" s="46"/>
      <c r="BF129" s="46"/>
      <c r="BG129" s="46"/>
      <c r="BH129" s="5"/>
      <c r="BI129" s="5"/>
      <c r="BJ129" s="5"/>
      <c r="BK129" s="5"/>
      <c r="BL129" s="5"/>
      <c r="BM129" s="5"/>
      <c r="BN129" s="9"/>
      <c r="BO129" s="5"/>
      <c r="BP129" s="5"/>
      <c r="BQ129" s="5"/>
      <c r="BR129" s="5"/>
    </row>
    <row r="130" spans="1:70" s="43" customFormat="1" ht="15.75">
      <c r="A130" s="66"/>
      <c r="B130" s="256"/>
      <c r="C130" s="270">
        <f>IF(D58="","",D58)</f>
      </c>
      <c r="D130" s="271"/>
      <c r="E130" s="271"/>
      <c r="F130" s="271">
        <f>IF(H58="","",H58)</f>
      </c>
      <c r="G130" s="271"/>
      <c r="H130" s="272"/>
      <c r="I130" s="115"/>
      <c r="J130" s="116"/>
      <c r="K130" s="116"/>
      <c r="L130" s="117"/>
      <c r="M130" s="110"/>
      <c r="N130" s="265"/>
      <c r="O130" s="249"/>
      <c r="P130" s="273">
        <f>IF(D77="","",D77)</f>
      </c>
      <c r="Q130" s="268"/>
      <c r="R130" s="274"/>
      <c r="S130" s="267">
        <f>IF(H77="","",H77)</f>
      </c>
      <c r="T130" s="268"/>
      <c r="U130" s="269"/>
      <c r="V130" s="115"/>
      <c r="W130" s="116"/>
      <c r="X130" s="116"/>
      <c r="Y130" s="117"/>
      <c r="Z130" s="126"/>
      <c r="AA130" s="226"/>
      <c r="AB130" s="124"/>
      <c r="AC130" s="270">
        <f>IF(D92="","",D92)</f>
      </c>
      <c r="AD130" s="271"/>
      <c r="AE130" s="271"/>
      <c r="AF130" s="271">
        <f>IF(H92="","",H92)</f>
      </c>
      <c r="AG130" s="271"/>
      <c r="AH130" s="272"/>
      <c r="AI130" s="115"/>
      <c r="AJ130" s="116"/>
      <c r="AK130" s="116"/>
      <c r="AL130" s="117"/>
      <c r="AM130" s="126"/>
      <c r="AN130" s="247"/>
      <c r="AO130" s="42"/>
      <c r="AP130" s="42"/>
      <c r="AQ130" s="42"/>
      <c r="AR130" s="44"/>
      <c r="AS130" s="42"/>
      <c r="AT130" s="42"/>
      <c r="AU130" s="42"/>
      <c r="AV130" s="42"/>
      <c r="AW130" s="42"/>
      <c r="AX130" s="42"/>
      <c r="AY130" s="42"/>
      <c r="AZ130" s="42"/>
      <c r="BA130" s="42"/>
      <c r="BB130" s="42"/>
      <c r="BC130" s="42"/>
      <c r="BD130" s="42"/>
      <c r="BE130" s="42"/>
      <c r="BF130" s="42"/>
      <c r="BG130" s="42"/>
      <c r="BH130" s="5"/>
      <c r="BI130" s="5"/>
      <c r="BJ130" s="5"/>
      <c r="BK130" s="5"/>
      <c r="BL130" s="5"/>
      <c r="BM130" s="5"/>
      <c r="BN130" s="9"/>
      <c r="BO130" s="5"/>
      <c r="BP130" s="5"/>
      <c r="BQ130" s="5"/>
      <c r="BR130" s="5"/>
    </row>
    <row r="131" spans="1:70" s="47" customFormat="1" ht="9" customHeight="1">
      <c r="A131" s="72"/>
      <c r="B131" s="256">
        <v>2</v>
      </c>
      <c r="C131" s="257">
        <f>IF(L63="","",L63)</f>
      </c>
      <c r="D131" s="258"/>
      <c r="E131" s="258"/>
      <c r="F131" s="258">
        <f>IF(P63="","",P63)</f>
      </c>
      <c r="G131" s="258"/>
      <c r="H131" s="260"/>
      <c r="I131" s="112">
        <f>IF(T63="","",T63)</f>
      </c>
      <c r="J131" s="113"/>
      <c r="K131" s="113"/>
      <c r="L131" s="114"/>
      <c r="M131" s="125">
        <f>IF(X63="","",X63)</f>
      </c>
      <c r="N131" s="265"/>
      <c r="O131" s="249">
        <v>17</v>
      </c>
      <c r="P131" s="127">
        <f>IF(L78="","",L78)</f>
      </c>
      <c r="Q131" s="128"/>
      <c r="R131" s="129"/>
      <c r="S131" s="139">
        <f>IF(P78="","",P78)</f>
      </c>
      <c r="T131" s="128"/>
      <c r="U131" s="140"/>
      <c r="V131" s="112">
        <f>IF(T78="","",T78)</f>
      </c>
      <c r="W131" s="113"/>
      <c r="X131" s="113"/>
      <c r="Y131" s="114"/>
      <c r="Z131" s="125">
        <f>IF(X78="","",X78)</f>
      </c>
      <c r="AA131" s="226"/>
      <c r="AB131" s="124">
        <v>32</v>
      </c>
      <c r="AC131" s="127">
        <f>IF(L93="","",L93)</f>
      </c>
      <c r="AD131" s="128"/>
      <c r="AE131" s="129"/>
      <c r="AF131" s="139">
        <f>IF(P93="","",P93)</f>
      </c>
      <c r="AG131" s="128"/>
      <c r="AH131" s="140"/>
      <c r="AI131" s="112">
        <f>IF(T93="","",T93)</f>
      </c>
      <c r="AJ131" s="113"/>
      <c r="AK131" s="113"/>
      <c r="AL131" s="114"/>
      <c r="AM131" s="125">
        <f>IF(X93="","",X93)</f>
      </c>
      <c r="AN131" s="247"/>
      <c r="AO131" s="46"/>
      <c r="AP131" s="46"/>
      <c r="AQ131" s="46"/>
      <c r="AR131" s="44"/>
      <c r="AS131" s="46"/>
      <c r="AT131" s="46"/>
      <c r="AU131" s="46"/>
      <c r="AV131" s="46"/>
      <c r="AW131" s="46"/>
      <c r="AX131" s="46"/>
      <c r="AY131" s="46"/>
      <c r="AZ131" s="46"/>
      <c r="BA131" s="46"/>
      <c r="BB131" s="46"/>
      <c r="BC131" s="46"/>
      <c r="BD131" s="46"/>
      <c r="BE131" s="46"/>
      <c r="BF131" s="46"/>
      <c r="BG131" s="46"/>
      <c r="BH131" s="5"/>
      <c r="BI131" s="5"/>
      <c r="BJ131" s="5"/>
      <c r="BK131" s="5"/>
      <c r="BL131" s="5"/>
      <c r="BM131" s="5"/>
      <c r="BN131" s="9"/>
      <c r="BO131" s="5"/>
      <c r="BP131" s="5"/>
      <c r="BQ131" s="5"/>
      <c r="BR131" s="5"/>
    </row>
    <row r="132" spans="1:70" s="43" customFormat="1" ht="15.75">
      <c r="A132" s="66"/>
      <c r="B132" s="256"/>
      <c r="C132" s="270">
        <f>IF(D63="","",D63)</f>
      </c>
      <c r="D132" s="271"/>
      <c r="E132" s="271"/>
      <c r="F132" s="271">
        <f>IF(H63="","",H63)</f>
      </c>
      <c r="G132" s="271"/>
      <c r="H132" s="272"/>
      <c r="I132" s="115"/>
      <c r="J132" s="116"/>
      <c r="K132" s="116"/>
      <c r="L132" s="117"/>
      <c r="M132" s="126"/>
      <c r="N132" s="265"/>
      <c r="O132" s="249"/>
      <c r="P132" s="273">
        <f>IF(D78="","",D78)</f>
      </c>
      <c r="Q132" s="268"/>
      <c r="R132" s="274"/>
      <c r="S132" s="267">
        <f>IF(H78="","",H78)</f>
      </c>
      <c r="T132" s="268"/>
      <c r="U132" s="269"/>
      <c r="V132" s="115"/>
      <c r="W132" s="116"/>
      <c r="X132" s="116"/>
      <c r="Y132" s="117"/>
      <c r="Z132" s="126"/>
      <c r="AA132" s="226"/>
      <c r="AB132" s="124"/>
      <c r="AC132" s="273">
        <f>IF(D93="","",D93)</f>
      </c>
      <c r="AD132" s="268"/>
      <c r="AE132" s="274"/>
      <c r="AF132" s="267">
        <f>IF(H93="","",H93)</f>
      </c>
      <c r="AG132" s="268"/>
      <c r="AH132" s="269"/>
      <c r="AI132" s="115"/>
      <c r="AJ132" s="116"/>
      <c r="AK132" s="116"/>
      <c r="AL132" s="117"/>
      <c r="AM132" s="126"/>
      <c r="AN132" s="247"/>
      <c r="AO132" s="42"/>
      <c r="AP132" s="42"/>
      <c r="AQ132" s="42"/>
      <c r="AR132" s="44"/>
      <c r="AS132" s="42"/>
      <c r="AT132" s="42"/>
      <c r="AU132" s="42"/>
      <c r="AV132" s="42"/>
      <c r="AW132" s="42"/>
      <c r="AX132" s="42"/>
      <c r="AY132" s="42"/>
      <c r="AZ132" s="42"/>
      <c r="BA132" s="42"/>
      <c r="BB132" s="42"/>
      <c r="BC132" s="42"/>
      <c r="BD132" s="42"/>
      <c r="BE132" s="42"/>
      <c r="BF132" s="42"/>
      <c r="BG132" s="42"/>
      <c r="BH132" s="5"/>
      <c r="BI132" s="5"/>
      <c r="BJ132" s="5"/>
      <c r="BK132" s="5"/>
      <c r="BL132" s="5"/>
      <c r="BM132" s="5"/>
      <c r="BN132" s="9"/>
      <c r="BO132" s="5"/>
      <c r="BP132" s="5"/>
      <c r="BQ132" s="5"/>
      <c r="BR132" s="5"/>
    </row>
    <row r="133" spans="1:70" s="47" customFormat="1" ht="9" customHeight="1">
      <c r="A133" s="72"/>
      <c r="B133" s="256">
        <v>3</v>
      </c>
      <c r="C133" s="257">
        <f>IF(L64="","",L64)</f>
      </c>
      <c r="D133" s="258"/>
      <c r="E133" s="258"/>
      <c r="F133" s="258">
        <f>IF(P64="","",P64)</f>
      </c>
      <c r="G133" s="258"/>
      <c r="H133" s="260"/>
      <c r="I133" s="112">
        <f>IF(T64="","",T64)</f>
      </c>
      <c r="J133" s="113"/>
      <c r="K133" s="113"/>
      <c r="L133" s="114"/>
      <c r="M133" s="125">
        <f>IF(X64="","",X64)</f>
      </c>
      <c r="N133" s="265"/>
      <c r="O133" s="249">
        <v>18</v>
      </c>
      <c r="P133" s="127">
        <f>IF(L79="","",L79)</f>
      </c>
      <c r="Q133" s="128"/>
      <c r="R133" s="129"/>
      <c r="S133" s="139">
        <f>IF(P79="","",P79)</f>
      </c>
      <c r="T133" s="128"/>
      <c r="U133" s="140"/>
      <c r="V133" s="112">
        <f>IF(T79="","",T79)</f>
      </c>
      <c r="W133" s="113"/>
      <c r="X133" s="113"/>
      <c r="Y133" s="114"/>
      <c r="Z133" s="125">
        <f>IF(X79="","",X79)</f>
      </c>
      <c r="AA133" s="226"/>
      <c r="AB133" s="124">
        <v>33</v>
      </c>
      <c r="AC133" s="127">
        <f>IF(L94="","",L94)</f>
      </c>
      <c r="AD133" s="128"/>
      <c r="AE133" s="129"/>
      <c r="AF133" s="139">
        <f>IF(P94="","",P94)</f>
      </c>
      <c r="AG133" s="128"/>
      <c r="AH133" s="140"/>
      <c r="AI133" s="112">
        <f>IF(T94="","",T94)</f>
      </c>
      <c r="AJ133" s="113"/>
      <c r="AK133" s="113"/>
      <c r="AL133" s="114"/>
      <c r="AM133" s="125">
        <f>IF(X94="","",X94)</f>
      </c>
      <c r="AN133" s="247"/>
      <c r="AO133" s="46"/>
      <c r="AP133" s="46"/>
      <c r="AQ133" s="46"/>
      <c r="AR133" s="44"/>
      <c r="AS133" s="46"/>
      <c r="AT133" s="46"/>
      <c r="AU133" s="46"/>
      <c r="AV133" s="46"/>
      <c r="AW133" s="46"/>
      <c r="AX133" s="46"/>
      <c r="AY133" s="46"/>
      <c r="AZ133" s="46"/>
      <c r="BA133" s="46"/>
      <c r="BB133" s="46"/>
      <c r="BC133" s="46"/>
      <c r="BD133" s="46"/>
      <c r="BE133" s="46"/>
      <c r="BF133" s="46"/>
      <c r="BG133" s="46"/>
      <c r="BH133" s="5"/>
      <c r="BI133" s="5"/>
      <c r="BJ133" s="5"/>
      <c r="BK133" s="5"/>
      <c r="BL133" s="5"/>
      <c r="BM133" s="5"/>
      <c r="BN133" s="9"/>
      <c r="BO133" s="5"/>
      <c r="BP133" s="5"/>
      <c r="BQ133" s="5"/>
      <c r="BR133" s="5"/>
    </row>
    <row r="134" spans="1:70" s="43" customFormat="1" ht="15.75">
      <c r="A134" s="66"/>
      <c r="B134" s="256"/>
      <c r="C134" s="270">
        <f>IF(D64="","",D64)</f>
      </c>
      <c r="D134" s="271"/>
      <c r="E134" s="271"/>
      <c r="F134" s="271">
        <f>IF(H64="","",H64)</f>
      </c>
      <c r="G134" s="271"/>
      <c r="H134" s="272"/>
      <c r="I134" s="115"/>
      <c r="J134" s="116"/>
      <c r="K134" s="116"/>
      <c r="L134" s="117"/>
      <c r="M134" s="126"/>
      <c r="N134" s="265"/>
      <c r="O134" s="249"/>
      <c r="P134" s="273">
        <f>IF(D79="","",D79)</f>
      </c>
      <c r="Q134" s="268"/>
      <c r="R134" s="274"/>
      <c r="S134" s="267">
        <f>IF(H79="","",H79)</f>
      </c>
      <c r="T134" s="268"/>
      <c r="U134" s="269"/>
      <c r="V134" s="115"/>
      <c r="W134" s="116"/>
      <c r="X134" s="116"/>
      <c r="Y134" s="117"/>
      <c r="Z134" s="126"/>
      <c r="AA134" s="226"/>
      <c r="AB134" s="124"/>
      <c r="AC134" s="273">
        <f>IF(D94="","",D94)</f>
      </c>
      <c r="AD134" s="268"/>
      <c r="AE134" s="274"/>
      <c r="AF134" s="267">
        <f>IF(H94="","",H94)</f>
      </c>
      <c r="AG134" s="268"/>
      <c r="AH134" s="269"/>
      <c r="AI134" s="115"/>
      <c r="AJ134" s="116"/>
      <c r="AK134" s="116"/>
      <c r="AL134" s="117"/>
      <c r="AM134" s="126"/>
      <c r="AN134" s="247"/>
      <c r="AO134" s="42"/>
      <c r="AP134" s="42"/>
      <c r="AQ134" s="42"/>
      <c r="AR134" s="44"/>
      <c r="AS134" s="42"/>
      <c r="AT134" s="42"/>
      <c r="AU134" s="42"/>
      <c r="AV134" s="42"/>
      <c r="AW134" s="42"/>
      <c r="AX134" s="42"/>
      <c r="AY134" s="42"/>
      <c r="AZ134" s="42"/>
      <c r="BA134" s="42"/>
      <c r="BB134" s="42"/>
      <c r="BC134" s="42"/>
      <c r="BD134" s="42"/>
      <c r="BE134" s="42"/>
      <c r="BF134" s="42"/>
      <c r="BG134" s="42"/>
      <c r="BH134" s="5"/>
      <c r="BI134" s="5"/>
      <c r="BJ134" s="5"/>
      <c r="BK134" s="5"/>
      <c r="BL134" s="5"/>
      <c r="BM134" s="5"/>
      <c r="BN134" s="9"/>
      <c r="BO134" s="5"/>
      <c r="BP134" s="5"/>
      <c r="BQ134" s="5"/>
      <c r="BR134" s="5"/>
    </row>
    <row r="135" spans="1:70" s="47" customFormat="1" ht="9" customHeight="1">
      <c r="A135" s="72"/>
      <c r="B135" s="256">
        <v>4</v>
      </c>
      <c r="C135" s="257">
        <f>IF(L65="","",L65)</f>
      </c>
      <c r="D135" s="258"/>
      <c r="E135" s="258"/>
      <c r="F135" s="258">
        <f>IF(P65="","",P65)</f>
      </c>
      <c r="G135" s="258"/>
      <c r="H135" s="260"/>
      <c r="I135" s="112">
        <f>IF(T65="","",T65)</f>
      </c>
      <c r="J135" s="113"/>
      <c r="K135" s="113"/>
      <c r="L135" s="114"/>
      <c r="M135" s="125">
        <f>IF(X65="","",X65)</f>
      </c>
      <c r="N135" s="265"/>
      <c r="O135" s="249">
        <v>19</v>
      </c>
      <c r="P135" s="127">
        <f>IF(L80="","",L80)</f>
      </c>
      <c r="Q135" s="128"/>
      <c r="R135" s="129"/>
      <c r="S135" s="139">
        <f>IF(P80="","",P80)</f>
      </c>
      <c r="T135" s="128"/>
      <c r="U135" s="140"/>
      <c r="V135" s="112">
        <f>IF(T80="","",T80)</f>
      </c>
      <c r="W135" s="113"/>
      <c r="X135" s="113"/>
      <c r="Y135" s="114"/>
      <c r="Z135" s="125">
        <f>IF(X80="","",X80)</f>
      </c>
      <c r="AA135" s="226"/>
      <c r="AB135" s="124">
        <v>34</v>
      </c>
      <c r="AC135" s="127">
        <f>IF(L95="","",L95)</f>
      </c>
      <c r="AD135" s="128"/>
      <c r="AE135" s="129"/>
      <c r="AF135" s="139">
        <f>IF(P95="","",P95)</f>
      </c>
      <c r="AG135" s="128"/>
      <c r="AH135" s="140"/>
      <c r="AI135" s="112">
        <f>IF(T95="","",T95)</f>
      </c>
      <c r="AJ135" s="113"/>
      <c r="AK135" s="113"/>
      <c r="AL135" s="114"/>
      <c r="AM135" s="125">
        <f>IF(X95="","",X95)</f>
      </c>
      <c r="AN135" s="247"/>
      <c r="AO135" s="46"/>
      <c r="AP135" s="46"/>
      <c r="AQ135" s="46"/>
      <c r="AR135" s="44"/>
      <c r="AS135" s="46"/>
      <c r="AT135" s="46"/>
      <c r="AU135" s="46"/>
      <c r="AV135" s="46"/>
      <c r="AW135" s="46"/>
      <c r="AX135" s="46"/>
      <c r="AY135" s="46"/>
      <c r="AZ135" s="46"/>
      <c r="BA135" s="46"/>
      <c r="BB135" s="46"/>
      <c r="BC135" s="46"/>
      <c r="BD135" s="46"/>
      <c r="BE135" s="46"/>
      <c r="BF135" s="46"/>
      <c r="BG135" s="46"/>
      <c r="BH135" s="5"/>
      <c r="BI135" s="5"/>
      <c r="BJ135" s="5"/>
      <c r="BK135" s="5"/>
      <c r="BL135" s="5"/>
      <c r="BM135" s="5"/>
      <c r="BN135" s="9"/>
      <c r="BO135" s="5"/>
      <c r="BP135" s="5"/>
      <c r="BQ135" s="5"/>
      <c r="BR135" s="5"/>
    </row>
    <row r="136" spans="1:70" s="43" customFormat="1" ht="15.75">
      <c r="A136" s="66"/>
      <c r="B136" s="256"/>
      <c r="C136" s="270">
        <f>IF(D65="","",D65)</f>
      </c>
      <c r="D136" s="271"/>
      <c r="E136" s="271"/>
      <c r="F136" s="271">
        <f>IF(H65="","",H65)</f>
      </c>
      <c r="G136" s="271"/>
      <c r="H136" s="272"/>
      <c r="I136" s="115"/>
      <c r="J136" s="116"/>
      <c r="K136" s="116"/>
      <c r="L136" s="117"/>
      <c r="M136" s="126"/>
      <c r="N136" s="265"/>
      <c r="O136" s="249"/>
      <c r="P136" s="273">
        <f>IF(D80="","",D80)</f>
      </c>
      <c r="Q136" s="268"/>
      <c r="R136" s="274"/>
      <c r="S136" s="267">
        <f>IF(H80="","",H80)</f>
      </c>
      <c r="T136" s="268"/>
      <c r="U136" s="269"/>
      <c r="V136" s="115"/>
      <c r="W136" s="116"/>
      <c r="X136" s="116"/>
      <c r="Y136" s="117"/>
      <c r="Z136" s="126"/>
      <c r="AA136" s="226"/>
      <c r="AB136" s="124"/>
      <c r="AC136" s="273">
        <f>IF(D95="","",D95)</f>
      </c>
      <c r="AD136" s="268"/>
      <c r="AE136" s="274"/>
      <c r="AF136" s="267">
        <f>IF(H95="","",H95)</f>
      </c>
      <c r="AG136" s="268"/>
      <c r="AH136" s="269"/>
      <c r="AI136" s="115"/>
      <c r="AJ136" s="116"/>
      <c r="AK136" s="116"/>
      <c r="AL136" s="117"/>
      <c r="AM136" s="126"/>
      <c r="AN136" s="247"/>
      <c r="AO136" s="42"/>
      <c r="AP136" s="42"/>
      <c r="AQ136" s="42"/>
      <c r="AR136" s="44"/>
      <c r="AS136" s="42"/>
      <c r="AT136" s="42"/>
      <c r="AU136" s="42"/>
      <c r="AV136" s="42"/>
      <c r="AW136" s="42"/>
      <c r="AX136" s="42"/>
      <c r="AY136" s="42"/>
      <c r="AZ136" s="42"/>
      <c r="BA136" s="42"/>
      <c r="BB136" s="42"/>
      <c r="BC136" s="42"/>
      <c r="BD136" s="42"/>
      <c r="BE136" s="42"/>
      <c r="BF136" s="42"/>
      <c r="BG136" s="42"/>
      <c r="BH136" s="5"/>
      <c r="BI136" s="5"/>
      <c r="BJ136" s="5"/>
      <c r="BK136" s="5"/>
      <c r="BL136" s="5"/>
      <c r="BM136" s="5"/>
      <c r="BN136" s="9"/>
      <c r="BO136" s="5"/>
      <c r="BP136" s="5"/>
      <c r="BQ136" s="5"/>
      <c r="BR136" s="5"/>
    </row>
    <row r="137" spans="1:70" s="47" customFormat="1" ht="9" customHeight="1">
      <c r="A137" s="72"/>
      <c r="B137" s="256">
        <v>5</v>
      </c>
      <c r="C137" s="257">
        <f>IF(L66="","",L66)</f>
      </c>
      <c r="D137" s="258"/>
      <c r="E137" s="258"/>
      <c r="F137" s="258">
        <f>IF(P66="","",P66)</f>
      </c>
      <c r="G137" s="258"/>
      <c r="H137" s="260"/>
      <c r="I137" s="112">
        <f>IF(T66="","",T66)</f>
      </c>
      <c r="J137" s="113"/>
      <c r="K137" s="113"/>
      <c r="L137" s="114"/>
      <c r="M137" s="125">
        <f>IF(X66="","",X66)</f>
      </c>
      <c r="N137" s="265"/>
      <c r="O137" s="249">
        <v>20</v>
      </c>
      <c r="P137" s="127">
        <f>IF(L81="","",L81)</f>
      </c>
      <c r="Q137" s="128"/>
      <c r="R137" s="129"/>
      <c r="S137" s="139">
        <f>IF(P81="","",P81)</f>
      </c>
      <c r="T137" s="128"/>
      <c r="U137" s="140"/>
      <c r="V137" s="112">
        <f>IF(T81="","",T81)</f>
      </c>
      <c r="W137" s="113"/>
      <c r="X137" s="113"/>
      <c r="Y137" s="114"/>
      <c r="Z137" s="125">
        <f>IF(X81="","",X81)</f>
      </c>
      <c r="AA137" s="226"/>
      <c r="AB137" s="124">
        <v>35</v>
      </c>
      <c r="AC137" s="127">
        <f>IF(L96="","",L96)</f>
      </c>
      <c r="AD137" s="128"/>
      <c r="AE137" s="129"/>
      <c r="AF137" s="139">
        <f>IF(P96="","",P96)</f>
      </c>
      <c r="AG137" s="128"/>
      <c r="AH137" s="140"/>
      <c r="AI137" s="112">
        <f>IF(T96="","",T96)</f>
      </c>
      <c r="AJ137" s="113"/>
      <c r="AK137" s="113"/>
      <c r="AL137" s="114"/>
      <c r="AM137" s="125">
        <f>IF(X96="","",X96)</f>
      </c>
      <c r="AN137" s="247"/>
      <c r="AO137" s="46"/>
      <c r="AP137" s="46"/>
      <c r="AQ137" s="46"/>
      <c r="AR137" s="44"/>
      <c r="AS137" s="46"/>
      <c r="AT137" s="46"/>
      <c r="AU137" s="46"/>
      <c r="AV137" s="46"/>
      <c r="AW137" s="46"/>
      <c r="AX137" s="46"/>
      <c r="AY137" s="46"/>
      <c r="AZ137" s="46"/>
      <c r="BA137" s="46"/>
      <c r="BB137" s="46"/>
      <c r="BC137" s="46"/>
      <c r="BD137" s="46"/>
      <c r="BE137" s="46"/>
      <c r="BF137" s="46"/>
      <c r="BG137" s="46"/>
      <c r="BH137" s="5"/>
      <c r="BI137" s="5"/>
      <c r="BJ137" s="5"/>
      <c r="BK137" s="5"/>
      <c r="BL137" s="5"/>
      <c r="BM137" s="5"/>
      <c r="BN137" s="9"/>
      <c r="BO137" s="5"/>
      <c r="BP137" s="5"/>
      <c r="BQ137" s="5"/>
      <c r="BR137" s="5"/>
    </row>
    <row r="138" spans="1:70" s="43" customFormat="1" ht="15.75">
      <c r="A138" s="66"/>
      <c r="B138" s="256"/>
      <c r="C138" s="270">
        <f>IF(D66="","",D66)</f>
      </c>
      <c r="D138" s="271"/>
      <c r="E138" s="271"/>
      <c r="F138" s="271">
        <f>IF(H66="","",H66)</f>
      </c>
      <c r="G138" s="271"/>
      <c r="H138" s="272"/>
      <c r="I138" s="115"/>
      <c r="J138" s="116"/>
      <c r="K138" s="116"/>
      <c r="L138" s="117"/>
      <c r="M138" s="126"/>
      <c r="N138" s="265"/>
      <c r="O138" s="249"/>
      <c r="P138" s="273">
        <f>IF(D81="","",D81)</f>
      </c>
      <c r="Q138" s="268"/>
      <c r="R138" s="274"/>
      <c r="S138" s="267">
        <f>IF(H81="","",H81)</f>
      </c>
      <c r="T138" s="268"/>
      <c r="U138" s="269"/>
      <c r="V138" s="115"/>
      <c r="W138" s="116"/>
      <c r="X138" s="116"/>
      <c r="Y138" s="117"/>
      <c r="Z138" s="126"/>
      <c r="AA138" s="226"/>
      <c r="AB138" s="124"/>
      <c r="AC138" s="273">
        <f>IF(D96="","",D96)</f>
      </c>
      <c r="AD138" s="268"/>
      <c r="AE138" s="274"/>
      <c r="AF138" s="267">
        <f>IF(H96="","",H96)</f>
      </c>
      <c r="AG138" s="268"/>
      <c r="AH138" s="269"/>
      <c r="AI138" s="115"/>
      <c r="AJ138" s="116"/>
      <c r="AK138" s="116"/>
      <c r="AL138" s="117"/>
      <c r="AM138" s="126"/>
      <c r="AN138" s="247"/>
      <c r="AO138" s="42"/>
      <c r="AP138" s="42"/>
      <c r="AQ138" s="42"/>
      <c r="AR138" s="44"/>
      <c r="AS138" s="42"/>
      <c r="AT138" s="42"/>
      <c r="AU138" s="42"/>
      <c r="AV138" s="42"/>
      <c r="AW138" s="42"/>
      <c r="AX138" s="42"/>
      <c r="AY138" s="42"/>
      <c r="AZ138" s="42"/>
      <c r="BA138" s="42"/>
      <c r="BB138" s="42"/>
      <c r="BC138" s="42"/>
      <c r="BD138" s="42"/>
      <c r="BE138" s="42"/>
      <c r="BF138" s="42"/>
      <c r="BG138" s="42"/>
      <c r="BH138" s="5"/>
      <c r="BI138" s="5"/>
      <c r="BJ138" s="5"/>
      <c r="BK138" s="5"/>
      <c r="BL138" s="5"/>
      <c r="BM138" s="5"/>
      <c r="BN138" s="9"/>
      <c r="BO138" s="5"/>
      <c r="BP138" s="5"/>
      <c r="BQ138" s="5"/>
      <c r="BR138" s="5"/>
    </row>
    <row r="139" spans="1:70" s="47" customFormat="1" ht="9" customHeight="1">
      <c r="A139" s="72"/>
      <c r="B139" s="256">
        <v>6</v>
      </c>
      <c r="C139" s="257">
        <f>IF(L67="","",L67)</f>
      </c>
      <c r="D139" s="258"/>
      <c r="E139" s="258"/>
      <c r="F139" s="258">
        <f>IF(P67="","",P67)</f>
      </c>
      <c r="G139" s="258"/>
      <c r="H139" s="260"/>
      <c r="I139" s="112">
        <f>IF(T67="","",T67)</f>
      </c>
      <c r="J139" s="113"/>
      <c r="K139" s="113"/>
      <c r="L139" s="114"/>
      <c r="M139" s="125">
        <f>IF(X67="","",X67)</f>
      </c>
      <c r="N139" s="265"/>
      <c r="O139" s="249">
        <v>21</v>
      </c>
      <c r="P139" s="127">
        <f>IF(L82="","",L82)</f>
      </c>
      <c r="Q139" s="128"/>
      <c r="R139" s="129"/>
      <c r="S139" s="139">
        <f>IF(P82="","",P82)</f>
      </c>
      <c r="T139" s="128"/>
      <c r="U139" s="140"/>
      <c r="V139" s="112">
        <f>IF(T82="","",T82)</f>
      </c>
      <c r="W139" s="113"/>
      <c r="X139" s="113"/>
      <c r="Y139" s="114"/>
      <c r="Z139" s="125">
        <f>IF(X82="","",X82)</f>
      </c>
      <c r="AA139" s="226"/>
      <c r="AB139" s="124">
        <v>36</v>
      </c>
      <c r="AC139" s="127">
        <f>IF(L97="","",L97)</f>
      </c>
      <c r="AD139" s="128"/>
      <c r="AE139" s="129"/>
      <c r="AF139" s="139">
        <f>IF(P97="","",P97)</f>
      </c>
      <c r="AG139" s="128"/>
      <c r="AH139" s="140"/>
      <c r="AI139" s="112">
        <f>IF(T97="","",T97)</f>
      </c>
      <c r="AJ139" s="113"/>
      <c r="AK139" s="113"/>
      <c r="AL139" s="114"/>
      <c r="AM139" s="125">
        <f>IF(X97="","",X97)</f>
      </c>
      <c r="AN139" s="247"/>
      <c r="AO139" s="46"/>
      <c r="AP139" s="46"/>
      <c r="AQ139" s="46"/>
      <c r="AR139" s="44"/>
      <c r="AS139" s="46"/>
      <c r="AT139" s="46"/>
      <c r="AU139" s="46"/>
      <c r="AV139" s="46"/>
      <c r="AW139" s="46"/>
      <c r="AX139" s="46"/>
      <c r="AY139" s="46"/>
      <c r="AZ139" s="46"/>
      <c r="BA139" s="46"/>
      <c r="BB139" s="46"/>
      <c r="BC139" s="46"/>
      <c r="BD139" s="46"/>
      <c r="BE139" s="46"/>
      <c r="BF139" s="46"/>
      <c r="BG139" s="46"/>
      <c r="BH139" s="5"/>
      <c r="BI139" s="5"/>
      <c r="BJ139" s="5"/>
      <c r="BK139" s="5"/>
      <c r="BL139" s="5"/>
      <c r="BM139" s="5"/>
      <c r="BN139" s="9"/>
      <c r="BO139" s="5"/>
      <c r="BP139" s="5"/>
      <c r="BQ139" s="5"/>
      <c r="BR139" s="5"/>
    </row>
    <row r="140" spans="1:70" s="43" customFormat="1" ht="15.75">
      <c r="A140" s="66"/>
      <c r="B140" s="256"/>
      <c r="C140" s="270">
        <f>IF(D67="","",D67)</f>
      </c>
      <c r="D140" s="271"/>
      <c r="E140" s="271"/>
      <c r="F140" s="271">
        <f>IF(H67="","",H67)</f>
      </c>
      <c r="G140" s="271"/>
      <c r="H140" s="272"/>
      <c r="I140" s="115"/>
      <c r="J140" s="116"/>
      <c r="K140" s="116"/>
      <c r="L140" s="117"/>
      <c r="M140" s="126"/>
      <c r="N140" s="265"/>
      <c r="O140" s="249"/>
      <c r="P140" s="273">
        <f>IF(D82="","",D82)</f>
      </c>
      <c r="Q140" s="268"/>
      <c r="R140" s="274"/>
      <c r="S140" s="267">
        <f>IF(H82="","",H82)</f>
      </c>
      <c r="T140" s="268"/>
      <c r="U140" s="269"/>
      <c r="V140" s="115"/>
      <c r="W140" s="116"/>
      <c r="X140" s="116"/>
      <c r="Y140" s="117"/>
      <c r="Z140" s="126"/>
      <c r="AA140" s="226"/>
      <c r="AB140" s="124"/>
      <c r="AC140" s="273">
        <f>IF(D97="","",D97)</f>
      </c>
      <c r="AD140" s="268"/>
      <c r="AE140" s="274"/>
      <c r="AF140" s="267">
        <f>IF(H97="","",H97)</f>
      </c>
      <c r="AG140" s="268"/>
      <c r="AH140" s="269"/>
      <c r="AI140" s="115"/>
      <c r="AJ140" s="116"/>
      <c r="AK140" s="116"/>
      <c r="AL140" s="117"/>
      <c r="AM140" s="126"/>
      <c r="AN140" s="247"/>
      <c r="AO140" s="42"/>
      <c r="AP140" s="46"/>
      <c r="AQ140" s="46"/>
      <c r="AR140" s="44"/>
      <c r="AS140" s="46"/>
      <c r="AT140" s="46"/>
      <c r="AU140" s="46"/>
      <c r="AV140" s="46"/>
      <c r="AW140" s="46"/>
      <c r="AX140" s="46"/>
      <c r="AY140" s="46"/>
      <c r="AZ140" s="46"/>
      <c r="BA140" s="46"/>
      <c r="BB140" s="42"/>
      <c r="BC140" s="42"/>
      <c r="BD140" s="42"/>
      <c r="BE140" s="42"/>
      <c r="BF140" s="42"/>
      <c r="BG140" s="42"/>
      <c r="BH140" s="5"/>
      <c r="BI140" s="5"/>
      <c r="BJ140" s="5"/>
      <c r="BK140" s="5"/>
      <c r="BL140" s="5"/>
      <c r="BM140" s="5"/>
      <c r="BN140" s="9"/>
      <c r="BO140" s="5"/>
      <c r="BP140" s="5"/>
      <c r="BQ140" s="5"/>
      <c r="BR140" s="5"/>
    </row>
    <row r="141" spans="1:70" s="47" customFormat="1" ht="9" customHeight="1">
      <c r="A141" s="72"/>
      <c r="B141" s="256">
        <v>7</v>
      </c>
      <c r="C141" s="257">
        <f>IF(L68="","",L68)</f>
      </c>
      <c r="D141" s="258"/>
      <c r="E141" s="258"/>
      <c r="F141" s="258">
        <f>IF(P68="","",P68)</f>
      </c>
      <c r="G141" s="258"/>
      <c r="H141" s="260"/>
      <c r="I141" s="112">
        <f>IF(T68="","",T68)</f>
      </c>
      <c r="J141" s="113"/>
      <c r="K141" s="113"/>
      <c r="L141" s="114"/>
      <c r="M141" s="125">
        <f>IF(X68="","",X68)</f>
      </c>
      <c r="N141" s="265"/>
      <c r="O141" s="249">
        <v>22</v>
      </c>
      <c r="P141" s="127">
        <f>IF(L83="","",L83)</f>
      </c>
      <c r="Q141" s="128"/>
      <c r="R141" s="129"/>
      <c r="S141" s="139">
        <f>IF(P83="","",P83)</f>
      </c>
      <c r="T141" s="128"/>
      <c r="U141" s="140"/>
      <c r="V141" s="112">
        <f>IF(T83="","",T83)</f>
      </c>
      <c r="W141" s="113"/>
      <c r="X141" s="113"/>
      <c r="Y141" s="114"/>
      <c r="Z141" s="125">
        <f>IF(X83="","",X83)</f>
      </c>
      <c r="AA141" s="226"/>
      <c r="AB141" s="124">
        <v>37</v>
      </c>
      <c r="AC141" s="127">
        <f>IF(L98="","",L98)</f>
      </c>
      <c r="AD141" s="128"/>
      <c r="AE141" s="129"/>
      <c r="AF141" s="139">
        <f>IF(P98="","",P98)</f>
      </c>
      <c r="AG141" s="128"/>
      <c r="AH141" s="140"/>
      <c r="AI141" s="112">
        <f>IF(T98="","",T98)</f>
      </c>
      <c r="AJ141" s="113"/>
      <c r="AK141" s="113"/>
      <c r="AL141" s="114"/>
      <c r="AM141" s="125">
        <f>IF(X98="","",X98)</f>
      </c>
      <c r="AN141" s="247"/>
      <c r="AO141" s="46"/>
      <c r="AP141" s="46"/>
      <c r="AQ141" s="46"/>
      <c r="AR141" s="44"/>
      <c r="AS141" s="46"/>
      <c r="AT141" s="46"/>
      <c r="AU141" s="46"/>
      <c r="AV141" s="46"/>
      <c r="AW141" s="46"/>
      <c r="AX141" s="46"/>
      <c r="AY141" s="46"/>
      <c r="AZ141" s="46"/>
      <c r="BA141" s="46"/>
      <c r="BB141" s="46"/>
      <c r="BC141" s="46"/>
      <c r="BD141" s="46"/>
      <c r="BE141" s="46"/>
      <c r="BF141" s="46"/>
      <c r="BG141" s="46"/>
      <c r="BH141" s="5"/>
      <c r="BI141" s="5"/>
      <c r="BJ141" s="5"/>
      <c r="BK141" s="5"/>
      <c r="BL141" s="5"/>
      <c r="BM141" s="5"/>
      <c r="BN141" s="9"/>
      <c r="BO141" s="5"/>
      <c r="BP141" s="5"/>
      <c r="BQ141" s="5"/>
      <c r="BR141" s="5"/>
    </row>
    <row r="142" spans="1:70" s="43" customFormat="1" ht="15.75">
      <c r="A142" s="66"/>
      <c r="B142" s="256"/>
      <c r="C142" s="270">
        <f>IF(D68="","",D68)</f>
      </c>
      <c r="D142" s="271"/>
      <c r="E142" s="271"/>
      <c r="F142" s="271">
        <f>IF(H68="","",H68)</f>
      </c>
      <c r="G142" s="271"/>
      <c r="H142" s="272"/>
      <c r="I142" s="115"/>
      <c r="J142" s="116"/>
      <c r="K142" s="116"/>
      <c r="L142" s="117"/>
      <c r="M142" s="126"/>
      <c r="N142" s="265"/>
      <c r="O142" s="249"/>
      <c r="P142" s="273">
        <f>IF(D83="","",D83)</f>
      </c>
      <c r="Q142" s="268"/>
      <c r="R142" s="274"/>
      <c r="S142" s="267">
        <f>IF(H83="","",H83)</f>
      </c>
      <c r="T142" s="268"/>
      <c r="U142" s="269"/>
      <c r="V142" s="115"/>
      <c r="W142" s="116"/>
      <c r="X142" s="116"/>
      <c r="Y142" s="117"/>
      <c r="Z142" s="126"/>
      <c r="AA142" s="226"/>
      <c r="AB142" s="124"/>
      <c r="AC142" s="273">
        <f>IF(D98="","",D98)</f>
      </c>
      <c r="AD142" s="268"/>
      <c r="AE142" s="274"/>
      <c r="AF142" s="267">
        <f>IF(H98="","",H98)</f>
      </c>
      <c r="AG142" s="268"/>
      <c r="AH142" s="269"/>
      <c r="AI142" s="115"/>
      <c r="AJ142" s="116"/>
      <c r="AK142" s="116"/>
      <c r="AL142" s="117"/>
      <c r="AM142" s="126"/>
      <c r="AN142" s="247"/>
      <c r="AO142" s="42"/>
      <c r="AP142" s="46"/>
      <c r="AQ142" s="46"/>
      <c r="AR142" s="44"/>
      <c r="AS142" s="46"/>
      <c r="AT142" s="46"/>
      <c r="AU142" s="46"/>
      <c r="AV142" s="46"/>
      <c r="AW142" s="46"/>
      <c r="AX142" s="46"/>
      <c r="AY142" s="46"/>
      <c r="AZ142" s="46"/>
      <c r="BA142" s="46"/>
      <c r="BB142" s="42"/>
      <c r="BC142" s="42"/>
      <c r="BD142" s="42"/>
      <c r="BE142" s="42"/>
      <c r="BF142" s="42"/>
      <c r="BG142" s="42"/>
      <c r="BH142" s="5"/>
      <c r="BI142" s="5"/>
      <c r="BJ142" s="5"/>
      <c r="BK142" s="5"/>
      <c r="BL142" s="5"/>
      <c r="BM142" s="5"/>
      <c r="BN142" s="9"/>
      <c r="BO142" s="5"/>
      <c r="BP142" s="5"/>
      <c r="BQ142" s="5"/>
      <c r="BR142" s="5"/>
    </row>
    <row r="143" spans="1:70" s="47" customFormat="1" ht="9" customHeight="1">
      <c r="A143" s="72"/>
      <c r="B143" s="256">
        <v>8</v>
      </c>
      <c r="C143" s="257">
        <f>IF(L69="","",L69)</f>
      </c>
      <c r="D143" s="258"/>
      <c r="E143" s="258"/>
      <c r="F143" s="258">
        <f>IF(P69="","",P69)</f>
      </c>
      <c r="G143" s="258"/>
      <c r="H143" s="260"/>
      <c r="I143" s="112">
        <f>IF(T69="","",T69)</f>
      </c>
      <c r="J143" s="113"/>
      <c r="K143" s="113"/>
      <c r="L143" s="114"/>
      <c r="M143" s="125">
        <f>IF(X69="","",X69)</f>
      </c>
      <c r="N143" s="265"/>
      <c r="O143" s="249">
        <v>23</v>
      </c>
      <c r="P143" s="127">
        <f>IF(L84="","",L84)</f>
      </c>
      <c r="Q143" s="128"/>
      <c r="R143" s="129"/>
      <c r="S143" s="139">
        <f>IF(P84="","",P84)</f>
      </c>
      <c r="T143" s="128"/>
      <c r="U143" s="140"/>
      <c r="V143" s="112">
        <f>IF(T84="","",T84)</f>
      </c>
      <c r="W143" s="113"/>
      <c r="X143" s="113"/>
      <c r="Y143" s="114"/>
      <c r="Z143" s="125">
        <f>IF(X84="","",X84)</f>
      </c>
      <c r="AA143" s="226"/>
      <c r="AB143" s="124">
        <v>38</v>
      </c>
      <c r="AC143" s="127">
        <f>IF(L99="","",L99)</f>
      </c>
      <c r="AD143" s="128"/>
      <c r="AE143" s="129"/>
      <c r="AF143" s="139">
        <f>IF(P99="","",P99)</f>
      </c>
      <c r="AG143" s="128"/>
      <c r="AH143" s="140"/>
      <c r="AI143" s="112">
        <f>IF(T99="","",T99)</f>
      </c>
      <c r="AJ143" s="113"/>
      <c r="AK143" s="113"/>
      <c r="AL143" s="114"/>
      <c r="AM143" s="125">
        <f>IF(X99="","",X99)</f>
      </c>
      <c r="AN143" s="247"/>
      <c r="AO143" s="46"/>
      <c r="AP143" s="46"/>
      <c r="AQ143" s="46"/>
      <c r="AR143" s="44"/>
      <c r="AS143" s="46"/>
      <c r="AT143" s="46"/>
      <c r="AU143" s="46"/>
      <c r="AV143" s="46"/>
      <c r="AW143" s="46"/>
      <c r="AX143" s="46"/>
      <c r="AY143" s="46"/>
      <c r="AZ143" s="46"/>
      <c r="BA143" s="46"/>
      <c r="BB143" s="46"/>
      <c r="BC143" s="46"/>
      <c r="BD143" s="46"/>
      <c r="BE143" s="46"/>
      <c r="BF143" s="46"/>
      <c r="BG143" s="46"/>
      <c r="BH143" s="5"/>
      <c r="BI143" s="5"/>
      <c r="BJ143" s="5"/>
      <c r="BK143" s="5"/>
      <c r="BL143" s="5"/>
      <c r="BM143" s="5"/>
      <c r="BN143" s="9"/>
      <c r="BO143" s="5"/>
      <c r="BP143" s="5"/>
      <c r="BQ143" s="5"/>
      <c r="BR143" s="5"/>
    </row>
    <row r="144" spans="1:70" s="43" customFormat="1" ht="15.75">
      <c r="A144" s="66"/>
      <c r="B144" s="256"/>
      <c r="C144" s="270">
        <f>IF(D69="","",D69)</f>
      </c>
      <c r="D144" s="271"/>
      <c r="E144" s="271"/>
      <c r="F144" s="271">
        <f>IF(H69="","",H69)</f>
      </c>
      <c r="G144" s="271"/>
      <c r="H144" s="272"/>
      <c r="I144" s="115"/>
      <c r="J144" s="116"/>
      <c r="K144" s="116"/>
      <c r="L144" s="117"/>
      <c r="M144" s="126"/>
      <c r="N144" s="265"/>
      <c r="O144" s="249"/>
      <c r="P144" s="273">
        <f>IF(D84="","",D84)</f>
      </c>
      <c r="Q144" s="268"/>
      <c r="R144" s="274"/>
      <c r="S144" s="267">
        <f>IF(H84="","",H84)</f>
      </c>
      <c r="T144" s="268"/>
      <c r="U144" s="269"/>
      <c r="V144" s="115"/>
      <c r="W144" s="116"/>
      <c r="X144" s="116"/>
      <c r="Y144" s="117"/>
      <c r="Z144" s="126"/>
      <c r="AA144" s="226"/>
      <c r="AB144" s="124"/>
      <c r="AC144" s="273">
        <f>IF(D99="","",D99)</f>
      </c>
      <c r="AD144" s="268"/>
      <c r="AE144" s="274"/>
      <c r="AF144" s="267">
        <f>IF(H99="","",H99)</f>
      </c>
      <c r="AG144" s="268"/>
      <c r="AH144" s="269"/>
      <c r="AI144" s="115"/>
      <c r="AJ144" s="116"/>
      <c r="AK144" s="116"/>
      <c r="AL144" s="117"/>
      <c r="AM144" s="126"/>
      <c r="AN144" s="247"/>
      <c r="AO144" s="42"/>
      <c r="AP144" s="46"/>
      <c r="AQ144" s="46"/>
      <c r="AR144" s="44"/>
      <c r="AS144" s="46"/>
      <c r="AT144" s="46"/>
      <c r="AU144" s="46"/>
      <c r="AV144" s="46"/>
      <c r="AW144" s="46"/>
      <c r="AX144" s="46"/>
      <c r="AY144" s="46"/>
      <c r="AZ144" s="46"/>
      <c r="BA144" s="46"/>
      <c r="BB144" s="42"/>
      <c r="BC144" s="42"/>
      <c r="BD144" s="42"/>
      <c r="BE144" s="42"/>
      <c r="BF144" s="42"/>
      <c r="BG144" s="42"/>
      <c r="BH144" s="5"/>
      <c r="BI144" s="5"/>
      <c r="BJ144" s="5"/>
      <c r="BK144" s="5"/>
      <c r="BL144" s="5"/>
      <c r="BM144" s="5"/>
      <c r="BN144" s="9"/>
      <c r="BO144" s="5"/>
      <c r="BP144" s="5"/>
      <c r="BQ144" s="5"/>
      <c r="BR144" s="5"/>
    </row>
    <row r="145" spans="1:70" s="47" customFormat="1" ht="9" customHeight="1">
      <c r="A145" s="72"/>
      <c r="B145" s="256">
        <v>9</v>
      </c>
      <c r="C145" s="257">
        <f>IF(L70="","",L70)</f>
      </c>
      <c r="D145" s="258"/>
      <c r="E145" s="258"/>
      <c r="F145" s="258">
        <f>IF(P70="","",P70)</f>
      </c>
      <c r="G145" s="258"/>
      <c r="H145" s="260"/>
      <c r="I145" s="112">
        <f>IF(T70="","",T70)</f>
      </c>
      <c r="J145" s="113"/>
      <c r="K145" s="113"/>
      <c r="L145" s="114"/>
      <c r="M145" s="125">
        <f>IF(X70="","",X70)</f>
      </c>
      <c r="N145" s="265"/>
      <c r="O145" s="249">
        <v>24</v>
      </c>
      <c r="P145" s="127">
        <f>IF(L85="","",L85)</f>
      </c>
      <c r="Q145" s="128"/>
      <c r="R145" s="129"/>
      <c r="S145" s="139">
        <f>IF(P85="","",P85)</f>
      </c>
      <c r="T145" s="128"/>
      <c r="U145" s="140"/>
      <c r="V145" s="112">
        <f>IF(T85="","",T85)</f>
      </c>
      <c r="W145" s="113"/>
      <c r="X145" s="113"/>
      <c r="Y145" s="114"/>
      <c r="Z145" s="125">
        <f>IF(X85="","",X85)</f>
      </c>
      <c r="AA145" s="226"/>
      <c r="AB145" s="124">
        <v>39</v>
      </c>
      <c r="AC145" s="127">
        <f>IF(L100="","",L100)</f>
      </c>
      <c r="AD145" s="128"/>
      <c r="AE145" s="129"/>
      <c r="AF145" s="139">
        <f>IF(P100="","",P100)</f>
      </c>
      <c r="AG145" s="128"/>
      <c r="AH145" s="140"/>
      <c r="AI145" s="112">
        <f>IF(T100="","",T100)</f>
      </c>
      <c r="AJ145" s="113"/>
      <c r="AK145" s="113"/>
      <c r="AL145" s="114"/>
      <c r="AM145" s="125">
        <f>IF(X100="","",X100)</f>
      </c>
      <c r="AN145" s="247"/>
      <c r="AO145" s="46"/>
      <c r="AP145" s="46"/>
      <c r="AQ145" s="46"/>
      <c r="AR145" s="44"/>
      <c r="AS145" s="46"/>
      <c r="AT145" s="46"/>
      <c r="AU145" s="46"/>
      <c r="AV145" s="46"/>
      <c r="AW145" s="46"/>
      <c r="AX145" s="46"/>
      <c r="AY145" s="46"/>
      <c r="AZ145" s="46"/>
      <c r="BA145" s="46"/>
      <c r="BB145" s="46"/>
      <c r="BC145" s="46"/>
      <c r="BD145" s="46"/>
      <c r="BE145" s="46"/>
      <c r="BF145" s="46"/>
      <c r="BG145" s="46"/>
      <c r="BH145" s="5"/>
      <c r="BI145" s="5"/>
      <c r="BJ145" s="5"/>
      <c r="BK145" s="5"/>
      <c r="BL145" s="5"/>
      <c r="BM145" s="5"/>
      <c r="BN145" s="9"/>
      <c r="BO145" s="5"/>
      <c r="BP145" s="5"/>
      <c r="BQ145" s="5"/>
      <c r="BR145" s="5"/>
    </row>
    <row r="146" spans="1:70" s="43" customFormat="1" ht="15.75">
      <c r="A146" s="66"/>
      <c r="B146" s="256"/>
      <c r="C146" s="270">
        <f>IF(D70="","",D70)</f>
      </c>
      <c r="D146" s="271"/>
      <c r="E146" s="271"/>
      <c r="F146" s="271">
        <f>IF(H70="","",H70)</f>
      </c>
      <c r="G146" s="271"/>
      <c r="H146" s="272"/>
      <c r="I146" s="115"/>
      <c r="J146" s="116"/>
      <c r="K146" s="116"/>
      <c r="L146" s="117"/>
      <c r="M146" s="126"/>
      <c r="N146" s="265"/>
      <c r="O146" s="249"/>
      <c r="P146" s="273">
        <f>IF(D85="","",D85)</f>
      </c>
      <c r="Q146" s="268"/>
      <c r="R146" s="274"/>
      <c r="S146" s="267">
        <f>IF(H85="","",H85)</f>
      </c>
      <c r="T146" s="268"/>
      <c r="U146" s="269"/>
      <c r="V146" s="115"/>
      <c r="W146" s="116"/>
      <c r="X146" s="116"/>
      <c r="Y146" s="117"/>
      <c r="Z146" s="126"/>
      <c r="AA146" s="226"/>
      <c r="AB146" s="124"/>
      <c r="AC146" s="273">
        <f>IF(D100="","",D100)</f>
      </c>
      <c r="AD146" s="268"/>
      <c r="AE146" s="274"/>
      <c r="AF146" s="267">
        <f>IF(H100="","",H100)</f>
      </c>
      <c r="AG146" s="268"/>
      <c r="AH146" s="269"/>
      <c r="AI146" s="115"/>
      <c r="AJ146" s="116"/>
      <c r="AK146" s="116"/>
      <c r="AL146" s="117"/>
      <c r="AM146" s="126"/>
      <c r="AN146" s="247"/>
      <c r="AO146" s="42"/>
      <c r="AP146" s="42"/>
      <c r="AQ146" s="42"/>
      <c r="AR146" s="44"/>
      <c r="AS146" s="42"/>
      <c r="AT146" s="42"/>
      <c r="AU146" s="42"/>
      <c r="AV146" s="42"/>
      <c r="AW146" s="42"/>
      <c r="AX146" s="42"/>
      <c r="AY146" s="42"/>
      <c r="AZ146" s="42"/>
      <c r="BA146" s="42"/>
      <c r="BB146" s="42"/>
      <c r="BC146" s="42"/>
      <c r="BD146" s="42"/>
      <c r="BE146" s="42"/>
      <c r="BF146" s="42"/>
      <c r="BG146" s="42"/>
      <c r="BH146" s="5"/>
      <c r="BI146" s="5"/>
      <c r="BJ146" s="5"/>
      <c r="BK146" s="5"/>
      <c r="BL146" s="5"/>
      <c r="BM146" s="5"/>
      <c r="BN146" s="9"/>
      <c r="BO146" s="5"/>
      <c r="BP146" s="5"/>
      <c r="BQ146" s="5"/>
      <c r="BR146" s="5"/>
    </row>
    <row r="147" spans="1:70" s="47" customFormat="1" ht="9" customHeight="1">
      <c r="A147" s="72"/>
      <c r="B147" s="256">
        <v>10</v>
      </c>
      <c r="C147" s="257">
        <f>IF(L71="","",L71)</f>
      </c>
      <c r="D147" s="258"/>
      <c r="E147" s="258"/>
      <c r="F147" s="258">
        <f>IF(P71="","",P71)</f>
      </c>
      <c r="G147" s="258"/>
      <c r="H147" s="260"/>
      <c r="I147" s="112">
        <f>IF(T71="","",T71)</f>
      </c>
      <c r="J147" s="113"/>
      <c r="K147" s="113"/>
      <c r="L147" s="114"/>
      <c r="M147" s="125">
        <f>IF(X71="","",X71)</f>
      </c>
      <c r="N147" s="265"/>
      <c r="O147" s="249">
        <v>25</v>
      </c>
      <c r="P147" s="127">
        <f>IF(L86="","",L86)</f>
      </c>
      <c r="Q147" s="128"/>
      <c r="R147" s="129"/>
      <c r="S147" s="139">
        <f>IF(P86="","",P86)</f>
      </c>
      <c r="T147" s="128"/>
      <c r="U147" s="140"/>
      <c r="V147" s="112">
        <f>IF(T86="","",T86)</f>
      </c>
      <c r="W147" s="113"/>
      <c r="X147" s="113"/>
      <c r="Y147" s="114"/>
      <c r="Z147" s="125">
        <f>IF(X86="","",X86)</f>
      </c>
      <c r="AA147" s="226"/>
      <c r="AB147" s="124">
        <v>40</v>
      </c>
      <c r="AC147" s="127">
        <f>IF(L101="","",L101)</f>
      </c>
      <c r="AD147" s="128"/>
      <c r="AE147" s="129"/>
      <c r="AF147" s="139">
        <f>IF(P101="","",P101)</f>
      </c>
      <c r="AG147" s="128"/>
      <c r="AH147" s="140"/>
      <c r="AI147" s="112">
        <f>IF(T101="","",T101)</f>
      </c>
      <c r="AJ147" s="113"/>
      <c r="AK147" s="113"/>
      <c r="AL147" s="114"/>
      <c r="AM147" s="125">
        <f>IF(X101="","",X101)</f>
      </c>
      <c r="AN147" s="247"/>
      <c r="AO147" s="46"/>
      <c r="AP147" s="46"/>
      <c r="AQ147" s="46"/>
      <c r="AR147" s="44"/>
      <c r="AS147" s="46"/>
      <c r="AT147" s="46"/>
      <c r="AU147" s="46"/>
      <c r="AV147" s="46"/>
      <c r="AW147" s="46"/>
      <c r="AX147" s="46"/>
      <c r="AY147" s="46"/>
      <c r="AZ147" s="46"/>
      <c r="BA147" s="46"/>
      <c r="BB147" s="46"/>
      <c r="BC147" s="46"/>
      <c r="BD147" s="46"/>
      <c r="BE147" s="46"/>
      <c r="BF147" s="46"/>
      <c r="BG147" s="46"/>
      <c r="BH147" s="5"/>
      <c r="BI147" s="5"/>
      <c r="BJ147" s="5"/>
      <c r="BK147" s="5"/>
      <c r="BL147" s="5"/>
      <c r="BM147" s="5"/>
      <c r="BN147" s="9"/>
      <c r="BO147" s="5"/>
      <c r="BP147" s="5"/>
      <c r="BQ147" s="5"/>
      <c r="BR147" s="5"/>
    </row>
    <row r="148" spans="1:70" s="43" customFormat="1" ht="15.75">
      <c r="A148" s="66"/>
      <c r="B148" s="256"/>
      <c r="C148" s="270">
        <f>IF(D71="","",D71)</f>
      </c>
      <c r="D148" s="271"/>
      <c r="E148" s="271"/>
      <c r="F148" s="271">
        <f>IF(H71="","",H71)</f>
      </c>
      <c r="G148" s="271"/>
      <c r="H148" s="272"/>
      <c r="I148" s="115"/>
      <c r="J148" s="116"/>
      <c r="K148" s="116"/>
      <c r="L148" s="117"/>
      <c r="M148" s="126"/>
      <c r="N148" s="265"/>
      <c r="O148" s="249"/>
      <c r="P148" s="273">
        <f>IF(D86="","",D86)</f>
      </c>
      <c r="Q148" s="268"/>
      <c r="R148" s="274"/>
      <c r="S148" s="267">
        <f>IF(H86="","",H86)</f>
      </c>
      <c r="T148" s="268"/>
      <c r="U148" s="269"/>
      <c r="V148" s="115"/>
      <c r="W148" s="116"/>
      <c r="X148" s="116"/>
      <c r="Y148" s="117"/>
      <c r="Z148" s="126"/>
      <c r="AA148" s="226"/>
      <c r="AB148" s="124"/>
      <c r="AC148" s="273">
        <f>IF(D101="","",D101)</f>
      </c>
      <c r="AD148" s="268"/>
      <c r="AE148" s="274"/>
      <c r="AF148" s="267">
        <f>IF(H101="","",H101)</f>
      </c>
      <c r="AG148" s="268"/>
      <c r="AH148" s="269"/>
      <c r="AI148" s="115"/>
      <c r="AJ148" s="116"/>
      <c r="AK148" s="116"/>
      <c r="AL148" s="117"/>
      <c r="AM148" s="126"/>
      <c r="AN148" s="247"/>
      <c r="AO148" s="42"/>
      <c r="AP148" s="42"/>
      <c r="AQ148" s="42"/>
      <c r="AR148" s="44"/>
      <c r="AS148" s="42"/>
      <c r="AT148" s="42"/>
      <c r="AU148" s="42"/>
      <c r="AV148" s="42"/>
      <c r="AW148" s="42"/>
      <c r="AX148" s="42"/>
      <c r="AY148" s="42"/>
      <c r="AZ148" s="42"/>
      <c r="BA148" s="42"/>
      <c r="BB148" s="42"/>
      <c r="BC148" s="42"/>
      <c r="BD148" s="42"/>
      <c r="BE148" s="42"/>
      <c r="BF148" s="42"/>
      <c r="BG148" s="42"/>
      <c r="BH148" s="5"/>
      <c r="BI148" s="5"/>
      <c r="BJ148" s="5"/>
      <c r="BK148" s="5"/>
      <c r="BL148" s="5"/>
      <c r="BM148" s="5"/>
      <c r="BN148" s="9"/>
      <c r="BO148" s="5"/>
      <c r="BP148" s="5"/>
      <c r="BQ148" s="5"/>
      <c r="BR148" s="5"/>
    </row>
    <row r="149" spans="1:70" s="47" customFormat="1" ht="9" customHeight="1">
      <c r="A149" s="72"/>
      <c r="B149" s="256">
        <v>11</v>
      </c>
      <c r="C149" s="257">
        <f>IF(L72="","",L72)</f>
      </c>
      <c r="D149" s="258"/>
      <c r="E149" s="258"/>
      <c r="F149" s="258">
        <f>IF(P72="","",P72)</f>
      </c>
      <c r="G149" s="258"/>
      <c r="H149" s="260"/>
      <c r="I149" s="112">
        <f>IF(T72="","",T72)</f>
      </c>
      <c r="J149" s="113"/>
      <c r="K149" s="113"/>
      <c r="L149" s="114"/>
      <c r="M149" s="125">
        <f>IF(X72="","",X72)</f>
      </c>
      <c r="N149" s="265"/>
      <c r="O149" s="249">
        <v>26</v>
      </c>
      <c r="P149" s="127">
        <f>IF(L87="","",L87)</f>
      </c>
      <c r="Q149" s="128"/>
      <c r="R149" s="129"/>
      <c r="S149" s="139">
        <f>IF(P87="","",P87)</f>
      </c>
      <c r="T149" s="128"/>
      <c r="U149" s="140"/>
      <c r="V149" s="112">
        <f>IF(T87="","",T87)</f>
      </c>
      <c r="W149" s="113"/>
      <c r="X149" s="113"/>
      <c r="Y149" s="114"/>
      <c r="Z149" s="125">
        <f>IF(X87="","",X87)</f>
      </c>
      <c r="AA149" s="226"/>
      <c r="AB149" s="124">
        <v>41</v>
      </c>
      <c r="AC149" s="127">
        <f>IF(L102="","",L102)</f>
      </c>
      <c r="AD149" s="128"/>
      <c r="AE149" s="129"/>
      <c r="AF149" s="139">
        <f>IF(P102="","",P102)</f>
      </c>
      <c r="AG149" s="128"/>
      <c r="AH149" s="140"/>
      <c r="AI149" s="112">
        <f>IF(T102="","",T102)</f>
      </c>
      <c r="AJ149" s="113"/>
      <c r="AK149" s="113"/>
      <c r="AL149" s="114"/>
      <c r="AM149" s="125">
        <f>IF(X102="","",X102)</f>
      </c>
      <c r="AN149" s="247"/>
      <c r="AO149" s="46"/>
      <c r="AP149" s="46"/>
      <c r="AQ149" s="46"/>
      <c r="AR149" s="44"/>
      <c r="AS149" s="46"/>
      <c r="AT149" s="46"/>
      <c r="AU149" s="46"/>
      <c r="AV149" s="46"/>
      <c r="AW149" s="46"/>
      <c r="AX149" s="46"/>
      <c r="AY149" s="46"/>
      <c r="AZ149" s="46"/>
      <c r="BA149" s="46"/>
      <c r="BB149" s="46"/>
      <c r="BC149" s="46"/>
      <c r="BD149" s="46"/>
      <c r="BE149" s="46"/>
      <c r="BF149" s="46"/>
      <c r="BG149" s="46"/>
      <c r="BH149" s="5"/>
      <c r="BI149" s="5"/>
      <c r="BJ149" s="5"/>
      <c r="BK149" s="5"/>
      <c r="BL149" s="5"/>
      <c r="BM149" s="5"/>
      <c r="BN149" s="9"/>
      <c r="BO149" s="5"/>
      <c r="BP149" s="5"/>
      <c r="BQ149" s="5"/>
      <c r="BR149" s="5"/>
    </row>
    <row r="150" spans="1:70" s="43" customFormat="1" ht="15.75">
      <c r="A150" s="66"/>
      <c r="B150" s="256"/>
      <c r="C150" s="270">
        <f>IF(D72="","",D72)</f>
      </c>
      <c r="D150" s="271"/>
      <c r="E150" s="271"/>
      <c r="F150" s="271">
        <f>IF(H72="","",H72)</f>
      </c>
      <c r="G150" s="271"/>
      <c r="H150" s="272"/>
      <c r="I150" s="115"/>
      <c r="J150" s="116"/>
      <c r="K150" s="116"/>
      <c r="L150" s="117"/>
      <c r="M150" s="126"/>
      <c r="N150" s="265"/>
      <c r="O150" s="249"/>
      <c r="P150" s="273">
        <f>IF(D87="","",D87)</f>
      </c>
      <c r="Q150" s="268"/>
      <c r="R150" s="274"/>
      <c r="S150" s="267">
        <f>IF(H87="","",H87)</f>
      </c>
      <c r="T150" s="268"/>
      <c r="U150" s="269"/>
      <c r="V150" s="115"/>
      <c r="W150" s="116"/>
      <c r="X150" s="116"/>
      <c r="Y150" s="117"/>
      <c r="Z150" s="126"/>
      <c r="AA150" s="226"/>
      <c r="AB150" s="124"/>
      <c r="AC150" s="273">
        <f>IF(D102="","",D102)</f>
      </c>
      <c r="AD150" s="268"/>
      <c r="AE150" s="274"/>
      <c r="AF150" s="267">
        <f>IF(H102="","",H102)</f>
      </c>
      <c r="AG150" s="268"/>
      <c r="AH150" s="269"/>
      <c r="AI150" s="115"/>
      <c r="AJ150" s="116"/>
      <c r="AK150" s="116"/>
      <c r="AL150" s="117"/>
      <c r="AM150" s="126"/>
      <c r="AN150" s="247"/>
      <c r="AO150" s="42"/>
      <c r="AP150" s="42"/>
      <c r="AQ150" s="42"/>
      <c r="AR150" s="44"/>
      <c r="AS150" s="42"/>
      <c r="AT150" s="42"/>
      <c r="AU150" s="42"/>
      <c r="AV150" s="42"/>
      <c r="AW150" s="42"/>
      <c r="AX150" s="42"/>
      <c r="AY150" s="42"/>
      <c r="AZ150" s="42"/>
      <c r="BA150" s="42"/>
      <c r="BB150" s="42"/>
      <c r="BC150" s="42"/>
      <c r="BD150" s="42"/>
      <c r="BE150" s="42"/>
      <c r="BF150" s="42"/>
      <c r="BG150" s="42"/>
      <c r="BH150" s="5"/>
      <c r="BI150" s="5"/>
      <c r="BJ150" s="5"/>
      <c r="BK150" s="5"/>
      <c r="BL150" s="5"/>
      <c r="BM150" s="5"/>
      <c r="BN150" s="9"/>
      <c r="BO150" s="5"/>
      <c r="BP150" s="5"/>
      <c r="BQ150" s="5"/>
      <c r="BR150" s="5"/>
    </row>
    <row r="151" spans="1:70" s="47" customFormat="1" ht="9" customHeight="1">
      <c r="A151" s="72"/>
      <c r="B151" s="256">
        <v>12</v>
      </c>
      <c r="C151" s="257">
        <f>IF(L73="","",L73)</f>
      </c>
      <c r="D151" s="258"/>
      <c r="E151" s="258"/>
      <c r="F151" s="258">
        <f>IF(P73="","",P73)</f>
      </c>
      <c r="G151" s="258"/>
      <c r="H151" s="260"/>
      <c r="I151" s="112">
        <f>IF(T73="","",T73)</f>
      </c>
      <c r="J151" s="113"/>
      <c r="K151" s="113"/>
      <c r="L151" s="114"/>
      <c r="M151" s="125">
        <f>IF(X73="","",X73)</f>
      </c>
      <c r="N151" s="265"/>
      <c r="O151" s="249">
        <v>27</v>
      </c>
      <c r="P151" s="127">
        <f>IF(L88="","",L88)</f>
      </c>
      <c r="Q151" s="128"/>
      <c r="R151" s="129"/>
      <c r="S151" s="139">
        <f>IF(P88="","",P88)</f>
      </c>
      <c r="T151" s="128"/>
      <c r="U151" s="140"/>
      <c r="V151" s="112">
        <f>IF(T88="","",T88)</f>
      </c>
      <c r="W151" s="113"/>
      <c r="X151" s="113"/>
      <c r="Y151" s="114"/>
      <c r="Z151" s="125">
        <f>IF(X88="","",X88)</f>
      </c>
      <c r="AA151" s="226"/>
      <c r="AB151" s="124">
        <v>42</v>
      </c>
      <c r="AC151" s="127">
        <f>IF(L103="","",L103)</f>
      </c>
      <c r="AD151" s="128"/>
      <c r="AE151" s="129"/>
      <c r="AF151" s="139">
        <f>IF(P103="","",P103)</f>
      </c>
      <c r="AG151" s="128"/>
      <c r="AH151" s="140"/>
      <c r="AI151" s="112">
        <f>IF(T103="","",T103)</f>
      </c>
      <c r="AJ151" s="113"/>
      <c r="AK151" s="113"/>
      <c r="AL151" s="114"/>
      <c r="AM151" s="125">
        <f>IF(X103="","",X103)</f>
      </c>
      <c r="AN151" s="247"/>
      <c r="AO151" s="46"/>
      <c r="AP151" s="46"/>
      <c r="AQ151" s="46"/>
      <c r="AR151" s="44"/>
      <c r="AS151" s="46"/>
      <c r="AT151" s="46"/>
      <c r="AU151" s="46"/>
      <c r="AV151" s="46"/>
      <c r="AW151" s="46"/>
      <c r="AX151" s="46"/>
      <c r="AY151" s="46"/>
      <c r="AZ151" s="46"/>
      <c r="BA151" s="46"/>
      <c r="BB151" s="46"/>
      <c r="BC151" s="46"/>
      <c r="BD151" s="46"/>
      <c r="BE151" s="46"/>
      <c r="BF151" s="46"/>
      <c r="BG151" s="46"/>
      <c r="BH151" s="5"/>
      <c r="BI151" s="5"/>
      <c r="BJ151" s="5"/>
      <c r="BK151" s="5"/>
      <c r="BL151" s="5"/>
      <c r="BM151" s="5"/>
      <c r="BN151" s="9"/>
      <c r="BO151" s="5"/>
      <c r="BP151" s="5"/>
      <c r="BQ151" s="5"/>
      <c r="BR151" s="5"/>
    </row>
    <row r="152" spans="1:70" s="43" customFormat="1" ht="15.75">
      <c r="A152" s="66"/>
      <c r="B152" s="256"/>
      <c r="C152" s="270">
        <f>IF(D73="","",D73)</f>
      </c>
      <c r="D152" s="271"/>
      <c r="E152" s="271"/>
      <c r="F152" s="271">
        <f>IF(H73="","",H73)</f>
      </c>
      <c r="G152" s="271"/>
      <c r="H152" s="272"/>
      <c r="I152" s="115"/>
      <c r="J152" s="116"/>
      <c r="K152" s="116"/>
      <c r="L152" s="117"/>
      <c r="M152" s="126"/>
      <c r="N152" s="265"/>
      <c r="O152" s="249"/>
      <c r="P152" s="273">
        <f>IF(D88="","",D88)</f>
      </c>
      <c r="Q152" s="268"/>
      <c r="R152" s="274"/>
      <c r="S152" s="267">
        <f>IF(H88="","",H88)</f>
      </c>
      <c r="T152" s="268"/>
      <c r="U152" s="269"/>
      <c r="V152" s="115"/>
      <c r="W152" s="116"/>
      <c r="X152" s="116"/>
      <c r="Y152" s="117"/>
      <c r="Z152" s="126"/>
      <c r="AA152" s="226"/>
      <c r="AB152" s="124"/>
      <c r="AC152" s="273">
        <f>IF(D103="","",D103)</f>
      </c>
      <c r="AD152" s="268"/>
      <c r="AE152" s="274"/>
      <c r="AF152" s="267">
        <f>IF(H103="","",H103)</f>
      </c>
      <c r="AG152" s="268"/>
      <c r="AH152" s="269"/>
      <c r="AI152" s="115"/>
      <c r="AJ152" s="116"/>
      <c r="AK152" s="116"/>
      <c r="AL152" s="117"/>
      <c r="AM152" s="126"/>
      <c r="AN152" s="247"/>
      <c r="AO152" s="42"/>
      <c r="AP152" s="42"/>
      <c r="AQ152" s="42"/>
      <c r="AR152" s="44"/>
      <c r="AS152" s="42"/>
      <c r="AT152" s="42"/>
      <c r="AU152" s="42"/>
      <c r="AV152" s="42"/>
      <c r="AW152" s="42"/>
      <c r="AX152" s="42"/>
      <c r="AY152" s="42"/>
      <c r="AZ152" s="42"/>
      <c r="BA152" s="42"/>
      <c r="BB152" s="42"/>
      <c r="BC152" s="42"/>
      <c r="BD152" s="42"/>
      <c r="BE152" s="42"/>
      <c r="BF152" s="42"/>
      <c r="BG152" s="42"/>
      <c r="BH152" s="5"/>
      <c r="BI152" s="5"/>
      <c r="BJ152" s="5"/>
      <c r="BK152" s="5"/>
      <c r="BL152" s="5"/>
      <c r="BM152" s="5"/>
      <c r="BN152" s="9"/>
      <c r="BO152" s="5"/>
      <c r="BP152" s="5"/>
      <c r="BQ152" s="5"/>
      <c r="BR152" s="5"/>
    </row>
    <row r="153" spans="1:70" s="47" customFormat="1" ht="9" customHeight="1">
      <c r="A153" s="72"/>
      <c r="B153" s="256">
        <v>13</v>
      </c>
      <c r="C153" s="257">
        <f>IF(L74="","",L74)</f>
      </c>
      <c r="D153" s="258"/>
      <c r="E153" s="258"/>
      <c r="F153" s="258">
        <f>IF(P74="","",P74)</f>
      </c>
      <c r="G153" s="258"/>
      <c r="H153" s="260"/>
      <c r="I153" s="112">
        <f>IF(T74="","",T74)</f>
      </c>
      <c r="J153" s="113"/>
      <c r="K153" s="113"/>
      <c r="L153" s="114"/>
      <c r="M153" s="125">
        <f>IF(X74="","",X74)</f>
      </c>
      <c r="N153" s="265"/>
      <c r="O153" s="249">
        <v>28</v>
      </c>
      <c r="P153" s="127">
        <f>IF(L89="","",L89)</f>
      </c>
      <c r="Q153" s="128"/>
      <c r="R153" s="129"/>
      <c r="S153" s="139">
        <f>IF(P89="","",P89)</f>
      </c>
      <c r="T153" s="128"/>
      <c r="U153" s="140"/>
      <c r="V153" s="112">
        <f>IF(T89="","",T89)</f>
      </c>
      <c r="W153" s="113"/>
      <c r="X153" s="113"/>
      <c r="Y153" s="114"/>
      <c r="Z153" s="125">
        <f>IF(X89="","",X89)</f>
      </c>
      <c r="AA153" s="226"/>
      <c r="AB153" s="124">
        <v>43</v>
      </c>
      <c r="AC153" s="127">
        <f>IF(L104="","",L104)</f>
      </c>
      <c r="AD153" s="128"/>
      <c r="AE153" s="129"/>
      <c r="AF153" s="139">
        <f>IF(P104="","",P104)</f>
      </c>
      <c r="AG153" s="128"/>
      <c r="AH153" s="140"/>
      <c r="AI153" s="112">
        <f>IF(T104="","",T104)</f>
      </c>
      <c r="AJ153" s="113"/>
      <c r="AK153" s="113"/>
      <c r="AL153" s="114"/>
      <c r="AM153" s="125">
        <f>IF(X104="","",X104)</f>
      </c>
      <c r="AN153" s="247"/>
      <c r="AO153" s="46"/>
      <c r="AP153" s="46"/>
      <c r="AQ153" s="46"/>
      <c r="AR153" s="44"/>
      <c r="AS153" s="46"/>
      <c r="AT153" s="46"/>
      <c r="AU153" s="46"/>
      <c r="AV153" s="46"/>
      <c r="AW153" s="46"/>
      <c r="AX153" s="46"/>
      <c r="AY153" s="46"/>
      <c r="AZ153" s="46"/>
      <c r="BA153" s="46"/>
      <c r="BB153" s="46"/>
      <c r="BC153" s="46"/>
      <c r="BD153" s="46"/>
      <c r="BE153" s="46"/>
      <c r="BF153" s="46"/>
      <c r="BG153" s="46"/>
      <c r="BH153" s="5"/>
      <c r="BI153" s="5"/>
      <c r="BJ153" s="5"/>
      <c r="BK153" s="5"/>
      <c r="BL153" s="5"/>
      <c r="BM153" s="5"/>
      <c r="BN153" s="9"/>
      <c r="BO153" s="5"/>
      <c r="BP153" s="5"/>
      <c r="BQ153" s="5"/>
      <c r="BR153" s="5"/>
    </row>
    <row r="154" spans="1:70" s="43" customFormat="1" ht="15.75">
      <c r="A154" s="66"/>
      <c r="B154" s="256"/>
      <c r="C154" s="270">
        <f>IF(D74="","",D74)</f>
      </c>
      <c r="D154" s="271"/>
      <c r="E154" s="271"/>
      <c r="F154" s="271">
        <f>IF(H74="","",H74)</f>
      </c>
      <c r="G154" s="271"/>
      <c r="H154" s="272"/>
      <c r="I154" s="115"/>
      <c r="J154" s="116"/>
      <c r="K154" s="116"/>
      <c r="L154" s="117"/>
      <c r="M154" s="126"/>
      <c r="N154" s="265"/>
      <c r="O154" s="249"/>
      <c r="P154" s="273">
        <f>IF(D89="","",D89)</f>
      </c>
      <c r="Q154" s="268"/>
      <c r="R154" s="274"/>
      <c r="S154" s="267">
        <f>IF(H89="","",H89)</f>
      </c>
      <c r="T154" s="268"/>
      <c r="U154" s="269"/>
      <c r="V154" s="115"/>
      <c r="W154" s="116"/>
      <c r="X154" s="116"/>
      <c r="Y154" s="117"/>
      <c r="Z154" s="126"/>
      <c r="AA154" s="226"/>
      <c r="AB154" s="124"/>
      <c r="AC154" s="273">
        <f>IF(D104="","",D104)</f>
      </c>
      <c r="AD154" s="268"/>
      <c r="AE154" s="274"/>
      <c r="AF154" s="267">
        <f>IF(H104="","",H104)</f>
      </c>
      <c r="AG154" s="268"/>
      <c r="AH154" s="269"/>
      <c r="AI154" s="115"/>
      <c r="AJ154" s="116"/>
      <c r="AK154" s="116"/>
      <c r="AL154" s="117"/>
      <c r="AM154" s="126"/>
      <c r="AN154" s="247"/>
      <c r="AO154" s="42"/>
      <c r="AP154" s="42"/>
      <c r="AQ154" s="42"/>
      <c r="AR154" s="44"/>
      <c r="AS154" s="42"/>
      <c r="AT154" s="42"/>
      <c r="AU154" s="42"/>
      <c r="AV154" s="42"/>
      <c r="AW154" s="42"/>
      <c r="AX154" s="42"/>
      <c r="AY154" s="42"/>
      <c r="AZ154" s="42"/>
      <c r="BA154" s="42"/>
      <c r="BB154" s="42"/>
      <c r="BC154" s="42"/>
      <c r="BD154" s="42"/>
      <c r="BE154" s="42"/>
      <c r="BF154" s="42"/>
      <c r="BG154" s="42"/>
      <c r="BH154" s="5"/>
      <c r="BI154" s="5"/>
      <c r="BJ154" s="5"/>
      <c r="BK154" s="5"/>
      <c r="BL154" s="5"/>
      <c r="BM154" s="5"/>
      <c r="BN154" s="9"/>
      <c r="BO154" s="5"/>
      <c r="BP154" s="5"/>
      <c r="BQ154" s="5"/>
      <c r="BR154" s="5"/>
    </row>
    <row r="155" spans="1:70" s="47" customFormat="1" ht="9" customHeight="1">
      <c r="A155" s="72"/>
      <c r="B155" s="256">
        <v>14</v>
      </c>
      <c r="C155" s="257">
        <f>IF(L75="","",L75)</f>
      </c>
      <c r="D155" s="258"/>
      <c r="E155" s="258"/>
      <c r="F155" s="258">
        <f>IF(P75="","",P75)</f>
      </c>
      <c r="G155" s="258"/>
      <c r="H155" s="260"/>
      <c r="I155" s="112">
        <f>IF(T75="","",T75)</f>
      </c>
      <c r="J155" s="113"/>
      <c r="K155" s="113"/>
      <c r="L155" s="114"/>
      <c r="M155" s="125">
        <f>IF(X75="","",X75)</f>
      </c>
      <c r="N155" s="265"/>
      <c r="O155" s="249">
        <v>29</v>
      </c>
      <c r="P155" s="127">
        <f>IF(L90="","",L90)</f>
      </c>
      <c r="Q155" s="128"/>
      <c r="R155" s="129"/>
      <c r="S155" s="139">
        <f>IF(P90="","",P90)</f>
      </c>
      <c r="T155" s="128"/>
      <c r="U155" s="140"/>
      <c r="V155" s="112">
        <f>IF(T90="","",T90)</f>
      </c>
      <c r="W155" s="113"/>
      <c r="X155" s="113"/>
      <c r="Y155" s="114"/>
      <c r="Z155" s="125">
        <f>IF(X90="","",X90)</f>
      </c>
      <c r="AA155" s="226"/>
      <c r="AB155" s="124">
        <v>44</v>
      </c>
      <c r="AC155" s="127">
        <f>IF(L105="","",L105)</f>
      </c>
      <c r="AD155" s="128"/>
      <c r="AE155" s="129"/>
      <c r="AF155" s="139">
        <f>IF(P105="","",P105)</f>
      </c>
      <c r="AG155" s="128"/>
      <c r="AH155" s="140"/>
      <c r="AI155" s="112">
        <f>IF(T105="","",T105)</f>
      </c>
      <c r="AJ155" s="113"/>
      <c r="AK155" s="113"/>
      <c r="AL155" s="114"/>
      <c r="AM155" s="125">
        <f>IF(X105="","",X105)</f>
      </c>
      <c r="AN155" s="247"/>
      <c r="AO155" s="46"/>
      <c r="AP155" s="46"/>
      <c r="AQ155" s="46"/>
      <c r="AR155" s="44"/>
      <c r="AS155" s="46"/>
      <c r="AT155" s="46"/>
      <c r="AU155" s="46"/>
      <c r="AV155" s="46"/>
      <c r="AW155" s="46"/>
      <c r="AX155" s="46"/>
      <c r="AY155" s="46"/>
      <c r="AZ155" s="46"/>
      <c r="BA155" s="46"/>
      <c r="BB155" s="46"/>
      <c r="BC155" s="46"/>
      <c r="BD155" s="46"/>
      <c r="BE155" s="46"/>
      <c r="BF155" s="46"/>
      <c r="BG155" s="46"/>
      <c r="BH155" s="5"/>
      <c r="BI155" s="5"/>
      <c r="BJ155" s="5"/>
      <c r="BK155" s="5"/>
      <c r="BL155" s="5"/>
      <c r="BM155" s="5"/>
      <c r="BN155" s="9"/>
      <c r="BO155" s="5"/>
      <c r="BP155" s="5"/>
      <c r="BQ155" s="5"/>
      <c r="BR155" s="5"/>
    </row>
    <row r="156" spans="1:70" s="43" customFormat="1" ht="15.75">
      <c r="A156" s="66"/>
      <c r="B156" s="256"/>
      <c r="C156" s="270">
        <f>IF(D75="","",D75)</f>
      </c>
      <c r="D156" s="271"/>
      <c r="E156" s="271"/>
      <c r="F156" s="271">
        <f>IF(H75="","",H75)</f>
      </c>
      <c r="G156" s="271"/>
      <c r="H156" s="272"/>
      <c r="I156" s="115"/>
      <c r="J156" s="116"/>
      <c r="K156" s="116"/>
      <c r="L156" s="117"/>
      <c r="M156" s="126"/>
      <c r="N156" s="265"/>
      <c r="O156" s="249"/>
      <c r="P156" s="273">
        <f>IF(D90="","",D90)</f>
      </c>
      <c r="Q156" s="268"/>
      <c r="R156" s="274"/>
      <c r="S156" s="267">
        <f>IF(H90="","",H90)</f>
      </c>
      <c r="T156" s="268"/>
      <c r="U156" s="269"/>
      <c r="V156" s="115"/>
      <c r="W156" s="116"/>
      <c r="X156" s="116"/>
      <c r="Y156" s="117"/>
      <c r="Z156" s="126"/>
      <c r="AA156" s="226"/>
      <c r="AB156" s="124"/>
      <c r="AC156" s="273">
        <f>IF(D105="","",D105)</f>
      </c>
      <c r="AD156" s="268"/>
      <c r="AE156" s="274"/>
      <c r="AF156" s="267">
        <f>IF(H105="","",H105)</f>
      </c>
      <c r="AG156" s="268"/>
      <c r="AH156" s="269"/>
      <c r="AI156" s="115"/>
      <c r="AJ156" s="116"/>
      <c r="AK156" s="116"/>
      <c r="AL156" s="117"/>
      <c r="AM156" s="126"/>
      <c r="AN156" s="247"/>
      <c r="AO156" s="42"/>
      <c r="AP156" s="42"/>
      <c r="AQ156" s="42"/>
      <c r="AR156" s="44"/>
      <c r="AS156" s="42"/>
      <c r="AT156" s="42"/>
      <c r="AU156" s="42"/>
      <c r="AV156" s="42"/>
      <c r="AW156" s="42"/>
      <c r="AX156" s="42"/>
      <c r="AY156" s="42"/>
      <c r="AZ156" s="42"/>
      <c r="BA156" s="42"/>
      <c r="BB156" s="42"/>
      <c r="BC156" s="42"/>
      <c r="BD156" s="42"/>
      <c r="BE156" s="42"/>
      <c r="BF156" s="42"/>
      <c r="BG156" s="42"/>
      <c r="BH156" s="5"/>
      <c r="BI156" s="5"/>
      <c r="BJ156" s="5"/>
      <c r="BK156" s="5"/>
      <c r="BL156" s="5"/>
      <c r="BM156" s="5"/>
      <c r="BN156" s="9"/>
      <c r="BO156" s="5"/>
      <c r="BP156" s="5"/>
      <c r="BQ156" s="5"/>
      <c r="BR156" s="5"/>
    </row>
    <row r="157" spans="1:70" s="45" customFormat="1" ht="9" customHeight="1">
      <c r="A157" s="67"/>
      <c r="B157" s="256">
        <v>15</v>
      </c>
      <c r="C157" s="257">
        <f>IF(L76="","",L76)</f>
      </c>
      <c r="D157" s="258"/>
      <c r="E157" s="258"/>
      <c r="F157" s="258">
        <f>IF(P76="","",P76)</f>
      </c>
      <c r="G157" s="258"/>
      <c r="H157" s="260"/>
      <c r="I157" s="112">
        <f>IF(T76="","",T76)</f>
      </c>
      <c r="J157" s="113"/>
      <c r="K157" s="113"/>
      <c r="L157" s="114"/>
      <c r="M157" s="125">
        <f>IF(X76="","",X76)</f>
      </c>
      <c r="N157" s="265"/>
      <c r="O157" s="249">
        <v>30</v>
      </c>
      <c r="P157" s="127">
        <f>IF(L91="","",L91)</f>
      </c>
      <c r="Q157" s="128"/>
      <c r="R157" s="129"/>
      <c r="S157" s="139">
        <f>IF(P91="","",P91)</f>
      </c>
      <c r="T157" s="128"/>
      <c r="U157" s="140"/>
      <c r="V157" s="112">
        <f>IF(T91="","",T91)</f>
      </c>
      <c r="W157" s="113"/>
      <c r="X157" s="113"/>
      <c r="Y157" s="114"/>
      <c r="Z157" s="125">
        <f>IF(X91="","",X91)</f>
      </c>
      <c r="AA157" s="226"/>
      <c r="AB157" s="124">
        <v>45</v>
      </c>
      <c r="AC157" s="127">
        <f>IF(L106="","",L106)</f>
      </c>
      <c r="AD157" s="128"/>
      <c r="AE157" s="129"/>
      <c r="AF157" s="139">
        <f>IF(P106="","",P106)</f>
      </c>
      <c r="AG157" s="128"/>
      <c r="AH157" s="140"/>
      <c r="AI157" s="112">
        <f>IF(T106="","",T106)</f>
      </c>
      <c r="AJ157" s="113"/>
      <c r="AK157" s="113"/>
      <c r="AL157" s="114"/>
      <c r="AM157" s="125">
        <f>IF(X106="","",X106)</f>
      </c>
      <c r="AN157" s="247"/>
      <c r="AO157" s="44"/>
      <c r="AP157" s="44"/>
      <c r="AQ157" s="44"/>
      <c r="AR157" s="44"/>
      <c r="AS157" s="44"/>
      <c r="AT157" s="44"/>
      <c r="AU157" s="44"/>
      <c r="AV157" s="44"/>
      <c r="AW157" s="44"/>
      <c r="AX157" s="44"/>
      <c r="AY157" s="44"/>
      <c r="AZ157" s="44"/>
      <c r="BA157" s="44"/>
      <c r="BB157" s="44"/>
      <c r="BC157" s="44"/>
      <c r="BD157" s="44"/>
      <c r="BE157" s="44"/>
      <c r="BF157" s="44"/>
      <c r="BG157" s="44"/>
      <c r="BH157" s="5"/>
      <c r="BI157" s="5"/>
      <c r="BJ157" s="5"/>
      <c r="BK157" s="5"/>
      <c r="BL157" s="5"/>
      <c r="BM157" s="5"/>
      <c r="BN157" s="9"/>
      <c r="BO157" s="5"/>
      <c r="BP157" s="5"/>
      <c r="BQ157" s="5"/>
      <c r="BR157" s="5"/>
    </row>
    <row r="158" spans="1:70" s="43" customFormat="1" ht="16.5" thickBot="1">
      <c r="A158" s="66"/>
      <c r="B158" s="259"/>
      <c r="C158" s="261">
        <f>IF(D76="","",D76)</f>
      </c>
      <c r="D158" s="262"/>
      <c r="E158" s="262"/>
      <c r="F158" s="262">
        <f>IF(H76="","",H76)</f>
      </c>
      <c r="G158" s="262"/>
      <c r="H158" s="263"/>
      <c r="I158" s="118"/>
      <c r="J158" s="119"/>
      <c r="K158" s="119"/>
      <c r="L158" s="120"/>
      <c r="M158" s="224"/>
      <c r="N158" s="266"/>
      <c r="O158" s="250"/>
      <c r="P158" s="121">
        <f>IF(D91="","",D91)</f>
      </c>
      <c r="Q158" s="122"/>
      <c r="R158" s="123"/>
      <c r="S158" s="251">
        <f>IF(H91="","",H91)</f>
      </c>
      <c r="T158" s="122"/>
      <c r="U158" s="252"/>
      <c r="V158" s="118"/>
      <c r="W158" s="119"/>
      <c r="X158" s="119"/>
      <c r="Y158" s="120"/>
      <c r="Z158" s="224"/>
      <c r="AA158" s="227"/>
      <c r="AB158" s="264"/>
      <c r="AC158" s="121">
        <f>IF(D106="","",D106)</f>
      </c>
      <c r="AD158" s="122"/>
      <c r="AE158" s="123"/>
      <c r="AF158" s="251">
        <f>IF(H106="","",H106)</f>
      </c>
      <c r="AG158" s="122"/>
      <c r="AH158" s="252"/>
      <c r="AI158" s="118"/>
      <c r="AJ158" s="119"/>
      <c r="AK158" s="119"/>
      <c r="AL158" s="120"/>
      <c r="AM158" s="224"/>
      <c r="AN158" s="248"/>
      <c r="AO158" s="42"/>
      <c r="AP158" s="42"/>
      <c r="AQ158" s="42"/>
      <c r="AR158" s="44"/>
      <c r="AS158" s="42"/>
      <c r="AT158" s="42"/>
      <c r="AU158" s="42"/>
      <c r="AV158" s="42"/>
      <c r="AW158" s="42"/>
      <c r="AX158" s="42"/>
      <c r="AY158" s="42"/>
      <c r="AZ158" s="42"/>
      <c r="BA158" s="42"/>
      <c r="BB158" s="42"/>
      <c r="BC158" s="42"/>
      <c r="BD158" s="42"/>
      <c r="BE158" s="42"/>
      <c r="BF158" s="42"/>
      <c r="BG158" s="42"/>
      <c r="BH158" s="5"/>
      <c r="BI158" s="5"/>
      <c r="BJ158" s="5"/>
      <c r="BK158" s="5"/>
      <c r="BL158" s="5"/>
      <c r="BM158" s="5"/>
      <c r="BN158" s="9"/>
      <c r="BO158" s="5"/>
      <c r="BP158" s="5"/>
      <c r="BQ158" s="5"/>
      <c r="BR158" s="5"/>
    </row>
    <row r="159" spans="1:70" s="37" customFormat="1" ht="5.25" customHeight="1" thickBo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6"/>
      <c r="AP159" s="36"/>
      <c r="AQ159" s="36"/>
      <c r="AR159" s="36"/>
      <c r="AS159" s="36"/>
      <c r="AT159" s="36"/>
      <c r="AU159" s="36"/>
      <c r="AV159" s="36"/>
      <c r="AW159" s="36"/>
      <c r="AX159" s="36"/>
      <c r="AY159" s="36"/>
      <c r="AZ159" s="36"/>
      <c r="BA159" s="36"/>
      <c r="BB159" s="36"/>
      <c r="BC159" s="36"/>
      <c r="BD159" s="36"/>
      <c r="BE159" s="36"/>
      <c r="BF159" s="36"/>
      <c r="BG159" s="36"/>
      <c r="BH159" s="5"/>
      <c r="BI159" s="5"/>
      <c r="BJ159" s="5"/>
      <c r="BK159" s="5"/>
      <c r="BL159" s="5"/>
      <c r="BM159" s="5"/>
      <c r="BN159" s="9"/>
      <c r="BO159" s="5"/>
      <c r="BP159" s="5"/>
      <c r="BQ159" s="5"/>
      <c r="BR159" s="5"/>
    </row>
    <row r="160" spans="1:70" s="37" customFormat="1" ht="19.5" thickTop="1">
      <c r="A160" s="168">
        <f>IF(AND(I5="新規登録",J15&lt;&gt;"都立"),"学校加盟費","")</f>
      </c>
      <c r="B160" s="168"/>
      <c r="C160" s="168"/>
      <c r="D160" s="168"/>
      <c r="E160" s="169">
        <f>IF(AND(I5="新規登録",J15&lt;&gt;"都立"),7500,"")</f>
      </c>
      <c r="F160" s="169"/>
      <c r="G160" s="169"/>
      <c r="H160" s="168">
        <f>IF(AND(I5="新規登録",J15&lt;&gt;"都立"),"×","")</f>
      </c>
      <c r="I160" s="170">
        <f>IF(AND(I5="新規登録",J15&lt;&gt;"都立"),1,"")</f>
      </c>
      <c r="J160" s="170"/>
      <c r="K160" s="170"/>
      <c r="L160" s="168">
        <f>IF(AND(I5="新規登録",J15&lt;&gt;"都立"),"＝","")</f>
      </c>
      <c r="M160" s="171">
        <f>IF(AND(I5="新規登録",J15&lt;&gt;"都立"),E160*I160,"")</f>
      </c>
      <c r="N160" s="171"/>
      <c r="O160" s="171"/>
      <c r="P160" s="74"/>
      <c r="Q160" s="168" t="s">
        <v>410</v>
      </c>
      <c r="R160" s="168"/>
      <c r="S160" s="168"/>
      <c r="T160" s="168"/>
      <c r="U160" s="168"/>
      <c r="V160" s="168"/>
      <c r="W160" s="168"/>
      <c r="X160" s="228" t="str">
        <f>IF(I7="","人数未入力",I7)</f>
        <v>人数未入力</v>
      </c>
      <c r="Y160" s="228"/>
      <c r="Z160" s="228"/>
      <c r="AA160" s="228"/>
      <c r="AB160" s="228"/>
      <c r="AC160" s="225"/>
      <c r="AD160" s="225"/>
      <c r="AE160" s="225"/>
      <c r="AF160" s="35"/>
      <c r="AG160" s="253">
        <f>IF(AND(I5="新規登録",J15&lt;&gt;"都立"),"合計金額","")</f>
      </c>
      <c r="AH160" s="137"/>
      <c r="AI160" s="137"/>
      <c r="AJ160" s="243">
        <f>IF(M160&lt;&gt;7500,"",M160)</f>
      </c>
      <c r="AK160" s="243"/>
      <c r="AL160" s="243"/>
      <c r="AM160" s="243"/>
      <c r="AN160" s="244"/>
      <c r="AO160" s="36"/>
      <c r="AP160" s="36"/>
      <c r="AQ160" s="36"/>
      <c r="AR160" s="36"/>
      <c r="AS160" s="36"/>
      <c r="AT160" s="36"/>
      <c r="AU160" s="36"/>
      <c r="AV160" s="36"/>
      <c r="AW160" s="36"/>
      <c r="AX160" s="36"/>
      <c r="AY160" s="36"/>
      <c r="AZ160" s="36"/>
      <c r="BA160" s="36"/>
      <c r="BB160" s="36"/>
      <c r="BC160" s="36"/>
      <c r="BD160" s="36"/>
      <c r="BE160" s="36"/>
      <c r="BF160" s="36"/>
      <c r="BG160" s="36"/>
      <c r="BH160" s="5"/>
      <c r="BI160" s="5"/>
      <c r="BJ160" s="5"/>
      <c r="BK160" s="5"/>
      <c r="BL160" s="5"/>
      <c r="BM160" s="5"/>
      <c r="BN160" s="9"/>
      <c r="BO160" s="5"/>
      <c r="BP160" s="5"/>
      <c r="BQ160" s="5"/>
      <c r="BR160" s="5"/>
    </row>
    <row r="161" spans="1:70" s="37" customFormat="1" ht="19.5" thickBot="1">
      <c r="A161" s="168"/>
      <c r="B161" s="168"/>
      <c r="C161" s="168"/>
      <c r="D161" s="168"/>
      <c r="E161" s="169"/>
      <c r="F161" s="169"/>
      <c r="G161" s="169"/>
      <c r="H161" s="168"/>
      <c r="I161" s="170"/>
      <c r="J161" s="170"/>
      <c r="K161" s="170"/>
      <c r="L161" s="168"/>
      <c r="M161" s="171"/>
      <c r="N161" s="171"/>
      <c r="O161" s="171"/>
      <c r="P161" s="74"/>
      <c r="Q161" s="168"/>
      <c r="R161" s="168"/>
      <c r="S161" s="168"/>
      <c r="T161" s="168"/>
      <c r="U161" s="168"/>
      <c r="V161" s="168"/>
      <c r="W161" s="168"/>
      <c r="X161" s="228"/>
      <c r="Y161" s="228"/>
      <c r="Z161" s="228"/>
      <c r="AA161" s="228"/>
      <c r="AB161" s="228"/>
      <c r="AC161" s="225" t="s">
        <v>44</v>
      </c>
      <c r="AD161" s="225"/>
      <c r="AE161" s="225"/>
      <c r="AF161" s="35"/>
      <c r="AG161" s="254"/>
      <c r="AH161" s="255"/>
      <c r="AI161" s="255"/>
      <c r="AJ161" s="245"/>
      <c r="AK161" s="245"/>
      <c r="AL161" s="245"/>
      <c r="AM161" s="245"/>
      <c r="AN161" s="246"/>
      <c r="AO161" s="36"/>
      <c r="AP161" s="36"/>
      <c r="AQ161" s="36"/>
      <c r="AR161" s="36"/>
      <c r="AS161" s="36"/>
      <c r="AT161" s="36"/>
      <c r="AU161" s="36"/>
      <c r="AV161" s="36"/>
      <c r="AW161" s="36"/>
      <c r="AX161" s="36"/>
      <c r="AY161" s="36"/>
      <c r="AZ161" s="36"/>
      <c r="BA161" s="36"/>
      <c r="BB161" s="36"/>
      <c r="BC161" s="36"/>
      <c r="BD161" s="36"/>
      <c r="BE161" s="36"/>
      <c r="BF161" s="36"/>
      <c r="BG161" s="36"/>
      <c r="BH161" s="5"/>
      <c r="BI161" s="5"/>
      <c r="BJ161" s="5"/>
      <c r="BK161" s="5"/>
      <c r="BL161" s="5"/>
      <c r="BM161" s="5"/>
      <c r="BN161" s="9"/>
      <c r="BO161" s="5"/>
      <c r="BP161" s="5"/>
      <c r="BQ161" s="5"/>
      <c r="BR161" s="5"/>
    </row>
    <row r="162" spans="1:70" ht="16.5" thickTop="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9"/>
      <c r="BO162" s="5"/>
      <c r="BP162" s="5"/>
      <c r="BQ162" s="5"/>
      <c r="BR162" s="5"/>
    </row>
    <row r="163" spans="1:70" ht="26.25" customHeight="1">
      <c r="A163" s="5"/>
      <c r="B163" s="5"/>
      <c r="C163" s="5"/>
      <c r="D163" s="5"/>
      <c r="E163" s="5"/>
      <c r="F163" s="5"/>
      <c r="G163" s="5"/>
      <c r="H163" s="5"/>
      <c r="I163" s="5"/>
      <c r="J163" s="5"/>
      <c r="K163" s="5"/>
      <c r="L163" s="5"/>
      <c r="M163" s="5"/>
      <c r="N163" s="5"/>
      <c r="O163" s="5"/>
      <c r="P163" s="5"/>
      <c r="Q163" s="5"/>
      <c r="R163" s="5"/>
      <c r="S163" s="5"/>
      <c r="T163" s="5"/>
      <c r="U163" s="5"/>
      <c r="V163" s="5"/>
      <c r="W163" s="15" t="s">
        <v>411</v>
      </c>
      <c r="X163" s="5"/>
      <c r="Y163" s="5"/>
      <c r="Z163" s="14"/>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9"/>
      <c r="BO163" s="5"/>
      <c r="BP163" s="5"/>
      <c r="BQ163" s="5"/>
      <c r="BR163" s="5"/>
    </row>
    <row r="164" spans="1:70" ht="26.25" customHeight="1">
      <c r="A164" s="5"/>
      <c r="B164" s="5"/>
      <c r="C164" s="5"/>
      <c r="D164" s="5"/>
      <c r="E164" s="5"/>
      <c r="F164" s="5"/>
      <c r="G164" s="5"/>
      <c r="H164" s="5"/>
      <c r="I164" s="5"/>
      <c r="J164" s="5"/>
      <c r="K164" s="5"/>
      <c r="L164" s="5"/>
      <c r="M164" s="157"/>
      <c r="N164" s="157"/>
      <c r="O164" s="157"/>
      <c r="P164" s="157"/>
      <c r="Q164" s="157"/>
      <c r="R164" s="157"/>
      <c r="S164" s="5"/>
      <c r="T164" s="5"/>
      <c r="U164" s="5"/>
      <c r="V164" s="5"/>
      <c r="W164" s="59" t="s">
        <v>448</v>
      </c>
      <c r="X164" s="5"/>
      <c r="Y164" s="5"/>
      <c r="Z164" s="5"/>
      <c r="AA164" s="1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9"/>
      <c r="BO164" s="5"/>
      <c r="BP164" s="5"/>
      <c r="BQ164" s="5"/>
      <c r="BR164" s="5"/>
    </row>
    <row r="165" spans="1:70" ht="26.25" customHeight="1">
      <c r="A165" s="5"/>
      <c r="B165" s="21"/>
      <c r="C165" s="5"/>
      <c r="D165" s="5"/>
      <c r="E165" s="5"/>
      <c r="F165" s="5"/>
      <c r="G165" s="5"/>
      <c r="H165" s="5"/>
      <c r="I165" s="5"/>
      <c r="J165" s="5"/>
      <c r="K165" s="5"/>
      <c r="L165" s="5"/>
      <c r="M165" s="5"/>
      <c r="N165" s="5"/>
      <c r="O165" s="5"/>
      <c r="P165" s="5"/>
      <c r="Q165" s="5"/>
      <c r="R165" s="8"/>
      <c r="S165" s="5"/>
      <c r="T165" s="8"/>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9"/>
      <c r="BO165" s="5"/>
      <c r="BP165" s="5"/>
      <c r="BQ165" s="5"/>
      <c r="BR165" s="5"/>
    </row>
    <row r="166" spans="1:70" ht="26.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9"/>
      <c r="BO166" s="5"/>
      <c r="BP166" s="5"/>
      <c r="BQ166" s="5"/>
      <c r="BR166" s="5"/>
    </row>
    <row r="167" spans="1:70" ht="26.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9"/>
      <c r="BO167" s="5"/>
      <c r="BP167" s="5"/>
      <c r="BQ167" s="5"/>
      <c r="BR167" s="5"/>
    </row>
    <row r="168" spans="1:70" ht="26.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9"/>
      <c r="BO168" s="5"/>
      <c r="BP168" s="5"/>
      <c r="BQ168" s="5"/>
      <c r="BR168" s="5"/>
    </row>
    <row r="169" spans="1:70" ht="15.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9"/>
      <c r="BO169" s="5"/>
      <c r="BP169" s="5"/>
      <c r="BQ169" s="5"/>
      <c r="BR169" s="5"/>
    </row>
    <row r="170" spans="1:70" ht="15.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9"/>
      <c r="BO170" s="5"/>
      <c r="BP170" s="5"/>
      <c r="BQ170" s="5"/>
      <c r="BR170" s="5"/>
    </row>
    <row r="171" spans="1:70" ht="15.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9"/>
      <c r="BO171" s="5"/>
      <c r="BP171" s="5"/>
      <c r="BQ171" s="5"/>
      <c r="BR171" s="5"/>
    </row>
    <row r="172" spans="1:70" ht="15.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9"/>
      <c r="BO172" s="5"/>
      <c r="BP172" s="5"/>
      <c r="BQ172" s="5"/>
      <c r="BR172" s="5"/>
    </row>
    <row r="173" spans="1:70" ht="15.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9"/>
      <c r="BO173" s="5"/>
      <c r="BP173" s="5"/>
      <c r="BQ173" s="5"/>
      <c r="BR173" s="5"/>
    </row>
    <row r="174" spans="1:70" ht="15.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9"/>
      <c r="BO174" s="5"/>
      <c r="BP174" s="5"/>
      <c r="BQ174" s="5"/>
      <c r="BR174" s="5"/>
    </row>
    <row r="175" spans="1:70" ht="15.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9"/>
      <c r="BO175" s="5"/>
      <c r="BP175" s="5"/>
      <c r="BQ175" s="5"/>
      <c r="BR175" s="5"/>
    </row>
    <row r="176" spans="1:70" ht="15.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9"/>
      <c r="BO176" s="5"/>
      <c r="BP176" s="5"/>
      <c r="BQ176" s="5"/>
      <c r="BR176" s="5"/>
    </row>
    <row r="177" spans="1:70" ht="15.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9"/>
      <c r="BO177" s="5"/>
      <c r="BP177" s="5"/>
      <c r="BQ177" s="5"/>
      <c r="BR177" s="5"/>
    </row>
    <row r="178" spans="1:70" ht="15.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9"/>
      <c r="BO178" s="5"/>
      <c r="BP178" s="5"/>
      <c r="BQ178" s="5"/>
      <c r="BR178" s="5"/>
    </row>
    <row r="179" spans="1:70" ht="15.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9"/>
      <c r="BO179" s="5"/>
      <c r="BP179" s="5"/>
      <c r="BQ179" s="5"/>
      <c r="BR179" s="5"/>
    </row>
    <row r="180" spans="1:70" ht="15.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9"/>
      <c r="BO180" s="5"/>
      <c r="BP180" s="5"/>
      <c r="BQ180" s="5"/>
      <c r="BR180" s="5"/>
    </row>
    <row r="181" spans="1:70" ht="15.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9"/>
      <c r="BO181" s="5"/>
      <c r="BP181" s="5"/>
      <c r="BQ181" s="5"/>
      <c r="BR181" s="5"/>
    </row>
    <row r="182" spans="1:70" ht="15.7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9"/>
      <c r="BO182" s="5"/>
      <c r="BP182" s="5"/>
      <c r="BQ182" s="5"/>
      <c r="BR182" s="5"/>
    </row>
    <row r="183" spans="1:70" ht="15.7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9"/>
      <c r="BO183" s="5"/>
      <c r="BP183" s="5"/>
      <c r="BQ183" s="5"/>
      <c r="BR183" s="5"/>
    </row>
    <row r="184" spans="1:70" ht="15.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9"/>
      <c r="BO184" s="5"/>
      <c r="BP184" s="5"/>
      <c r="BQ184" s="5"/>
      <c r="BR184" s="5"/>
    </row>
    <row r="185" spans="1:70" ht="15.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9"/>
      <c r="BO185" s="5"/>
      <c r="BP185" s="5"/>
      <c r="BQ185" s="5"/>
      <c r="BR185" s="5"/>
    </row>
    <row r="186" spans="1:70" ht="15.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9"/>
      <c r="BO186" s="5"/>
      <c r="BP186" s="5"/>
      <c r="BQ186" s="5"/>
      <c r="BR186" s="5"/>
    </row>
    <row r="187" spans="1:70" ht="15.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9"/>
      <c r="BO187" s="5"/>
      <c r="BP187" s="5"/>
      <c r="BQ187" s="5"/>
      <c r="BR187" s="5"/>
    </row>
    <row r="188" spans="1:70" ht="15.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9"/>
      <c r="BO188" s="5"/>
      <c r="BP188" s="5"/>
      <c r="BQ188" s="5"/>
      <c r="BR188" s="5"/>
    </row>
    <row r="189" spans="1:70" ht="15.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9"/>
      <c r="BO189" s="5"/>
      <c r="BP189" s="5"/>
      <c r="BQ189" s="5"/>
      <c r="BR189" s="5"/>
    </row>
    <row r="190" spans="1:70" ht="15.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9"/>
      <c r="BO190" s="5"/>
      <c r="BP190" s="5"/>
      <c r="BQ190" s="5"/>
      <c r="BR190" s="5"/>
    </row>
    <row r="191" spans="1:70" ht="15.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9"/>
      <c r="BO191" s="5"/>
      <c r="BP191" s="5"/>
      <c r="BQ191" s="5"/>
      <c r="BR191" s="5"/>
    </row>
    <row r="192" spans="1:70" ht="15.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9"/>
      <c r="BO192" s="5"/>
      <c r="BP192" s="5"/>
      <c r="BQ192" s="5"/>
      <c r="BR192" s="5"/>
    </row>
    <row r="193" spans="1:70" ht="15.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9"/>
      <c r="BO193" s="5"/>
      <c r="BP193" s="5"/>
      <c r="BQ193" s="5"/>
      <c r="BR193" s="5"/>
    </row>
    <row r="194" spans="1:70" ht="15.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9"/>
      <c r="BO194" s="5"/>
      <c r="BP194" s="5"/>
      <c r="BQ194" s="5"/>
      <c r="BR194" s="5"/>
    </row>
    <row r="195" spans="1:70" ht="15.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9"/>
      <c r="BO195" s="5"/>
      <c r="BP195" s="5"/>
      <c r="BQ195" s="5"/>
      <c r="BR195" s="5"/>
    </row>
    <row r="196" spans="1:70" ht="15.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9"/>
      <c r="BO196" s="5"/>
      <c r="BP196" s="5"/>
      <c r="BQ196" s="5"/>
      <c r="BR196" s="5"/>
    </row>
    <row r="197" spans="1:70" ht="15.7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9"/>
      <c r="BO197" s="5"/>
      <c r="BP197" s="5"/>
      <c r="BQ197" s="5"/>
      <c r="BR197" s="5"/>
    </row>
    <row r="198" spans="1:70" ht="15.7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9"/>
      <c r="BO198" s="5"/>
      <c r="BP198" s="5"/>
      <c r="BQ198" s="5"/>
      <c r="BR198" s="5"/>
    </row>
    <row r="199" spans="1:70" ht="15.7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9"/>
      <c r="BO199" s="5"/>
      <c r="BP199" s="5"/>
      <c r="BQ199" s="5"/>
      <c r="BR199" s="5"/>
    </row>
    <row r="200" spans="1:70" ht="15.7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9"/>
      <c r="BO200" s="5"/>
      <c r="BP200" s="5"/>
      <c r="BQ200" s="5"/>
      <c r="BR200" s="5"/>
    </row>
    <row r="201" spans="1:70" ht="15.7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9"/>
      <c r="BO201" s="5"/>
      <c r="BP201" s="5"/>
      <c r="BQ201" s="5"/>
      <c r="BR201" s="5"/>
    </row>
    <row r="202" spans="1:70" ht="15.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9"/>
      <c r="BO202" s="5"/>
      <c r="BP202" s="5"/>
      <c r="BQ202" s="5"/>
      <c r="BR202" s="5"/>
    </row>
    <row r="203" spans="1:70" ht="15.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9"/>
      <c r="BO203" s="5"/>
      <c r="BP203" s="5"/>
      <c r="BQ203" s="5"/>
      <c r="BR203" s="5"/>
    </row>
  </sheetData>
  <sheetProtection sheet="1"/>
  <mergeCells count="743">
    <mergeCell ref="AB124:AE125"/>
    <mergeCell ref="K124:L125"/>
    <mergeCell ref="M122:O123"/>
    <mergeCell ref="P122:R123"/>
    <mergeCell ref="S122:U123"/>
    <mergeCell ref="M124:U125"/>
    <mergeCell ref="AF122:AI122"/>
    <mergeCell ref="AF123:AI123"/>
    <mergeCell ref="AF124:AI125"/>
    <mergeCell ref="AB122:AE122"/>
    <mergeCell ref="AB123:AE123"/>
    <mergeCell ref="L35:N35"/>
    <mergeCell ref="P35:S35"/>
    <mergeCell ref="U35:X35"/>
    <mergeCell ref="J42:O42"/>
    <mergeCell ref="L37:X37"/>
    <mergeCell ref="B122:B125"/>
    <mergeCell ref="M119:N119"/>
    <mergeCell ref="V117:W118"/>
    <mergeCell ref="J119:K119"/>
    <mergeCell ref="R120:T120"/>
    <mergeCell ref="J32:K32"/>
    <mergeCell ref="L32:O32"/>
    <mergeCell ref="P32:S32"/>
    <mergeCell ref="J33:K33"/>
    <mergeCell ref="L33:O33"/>
    <mergeCell ref="P33:S33"/>
    <mergeCell ref="Z115:AE115"/>
    <mergeCell ref="AF115:AI115"/>
    <mergeCell ref="P64:S64"/>
    <mergeCell ref="B117:D118"/>
    <mergeCell ref="AE117:AF120"/>
    <mergeCell ref="AG117:AI117"/>
    <mergeCell ref="AG118:AI120"/>
    <mergeCell ref="X118:AC118"/>
    <mergeCell ref="L64:O64"/>
    <mergeCell ref="D65:G65"/>
    <mergeCell ref="P63:S63"/>
    <mergeCell ref="I7:K7"/>
    <mergeCell ref="C7:H7"/>
    <mergeCell ref="D45:H45"/>
    <mergeCell ref="J17:K17"/>
    <mergeCell ref="R27:T27"/>
    <mergeCell ref="N22:P22"/>
    <mergeCell ref="J44:K44"/>
    <mergeCell ref="J27:L27"/>
    <mergeCell ref="L17:U17"/>
    <mergeCell ref="F128:H128"/>
    <mergeCell ref="H63:K63"/>
    <mergeCell ref="L63:O63"/>
    <mergeCell ref="F119:H119"/>
    <mergeCell ref="F120:H120"/>
    <mergeCell ref="I120:K120"/>
    <mergeCell ref="L61:S61"/>
    <mergeCell ref="D68:G68"/>
    <mergeCell ref="H68:K68"/>
    <mergeCell ref="AJ117:AL117"/>
    <mergeCell ref="X117:AC117"/>
    <mergeCell ref="AJ118:AL120"/>
    <mergeCell ref="L120:N120"/>
    <mergeCell ref="AA120:AC120"/>
    <mergeCell ref="AB127:AB128"/>
    <mergeCell ref="AC128:AE128"/>
    <mergeCell ref="X120:Z120"/>
    <mergeCell ref="Z127:Z128"/>
    <mergeCell ref="AA127:AA128"/>
    <mergeCell ref="AM118:AN120"/>
    <mergeCell ref="B127:B128"/>
    <mergeCell ref="C127:H127"/>
    <mergeCell ref="M127:M128"/>
    <mergeCell ref="N127:N128"/>
    <mergeCell ref="O127:O128"/>
    <mergeCell ref="AN127:AN128"/>
    <mergeCell ref="C128:E128"/>
    <mergeCell ref="S128:U128"/>
    <mergeCell ref="AF128:AH128"/>
    <mergeCell ref="AM127:AM128"/>
    <mergeCell ref="P128:R128"/>
    <mergeCell ref="P127:U127"/>
    <mergeCell ref="AC127:AH127"/>
    <mergeCell ref="M131:M132"/>
    <mergeCell ref="O129:O130"/>
    <mergeCell ref="P129:R129"/>
    <mergeCell ref="N131:N132"/>
    <mergeCell ref="M129:M130"/>
    <mergeCell ref="AF132:AH132"/>
    <mergeCell ref="I131:L132"/>
    <mergeCell ref="O131:O132"/>
    <mergeCell ref="P131:R131"/>
    <mergeCell ref="F131:H131"/>
    <mergeCell ref="F129:H129"/>
    <mergeCell ref="C130:E130"/>
    <mergeCell ref="F130:H130"/>
    <mergeCell ref="C132:E132"/>
    <mergeCell ref="F132:H132"/>
    <mergeCell ref="B129:B130"/>
    <mergeCell ref="C129:E129"/>
    <mergeCell ref="AC129:AE129"/>
    <mergeCell ref="AF129:AH129"/>
    <mergeCell ref="N129:N130"/>
    <mergeCell ref="AA129:AA130"/>
    <mergeCell ref="AB129:AB130"/>
    <mergeCell ref="AF130:AH130"/>
    <mergeCell ref="B131:B132"/>
    <mergeCell ref="C131:E131"/>
    <mergeCell ref="AN131:AN132"/>
    <mergeCell ref="S129:U129"/>
    <mergeCell ref="AN129:AN130"/>
    <mergeCell ref="Z129:Z130"/>
    <mergeCell ref="AM129:AM130"/>
    <mergeCell ref="AC130:AE130"/>
    <mergeCell ref="S130:U130"/>
    <mergeCell ref="S131:U131"/>
    <mergeCell ref="Z131:Z132"/>
    <mergeCell ref="P130:R130"/>
    <mergeCell ref="AC134:AE134"/>
    <mergeCell ref="N133:N134"/>
    <mergeCell ref="O133:O134"/>
    <mergeCell ref="AF134:AH134"/>
    <mergeCell ref="P132:R132"/>
    <mergeCell ref="S132:U132"/>
    <mergeCell ref="AC132:AE132"/>
    <mergeCell ref="AC133:AE133"/>
    <mergeCell ref="AB133:AB134"/>
    <mergeCell ref="P133:R133"/>
    <mergeCell ref="AN133:AN134"/>
    <mergeCell ref="AB131:AB132"/>
    <mergeCell ref="Z133:Z134"/>
    <mergeCell ref="AM131:AM132"/>
    <mergeCell ref="AM133:AM134"/>
    <mergeCell ref="AA133:AA134"/>
    <mergeCell ref="AF133:AH133"/>
    <mergeCell ref="AA131:AA132"/>
    <mergeCell ref="AC131:AE131"/>
    <mergeCell ref="AF131:AH131"/>
    <mergeCell ref="S133:U133"/>
    <mergeCell ref="B133:B134"/>
    <mergeCell ref="B135:B136"/>
    <mergeCell ref="C135:E135"/>
    <mergeCell ref="F135:H135"/>
    <mergeCell ref="F134:H134"/>
    <mergeCell ref="P134:R134"/>
    <mergeCell ref="S134:U134"/>
    <mergeCell ref="C133:E133"/>
    <mergeCell ref="M133:M134"/>
    <mergeCell ref="F133:H133"/>
    <mergeCell ref="C136:E136"/>
    <mergeCell ref="F136:H136"/>
    <mergeCell ref="C134:E134"/>
    <mergeCell ref="M135:M136"/>
    <mergeCell ref="O135:O136"/>
    <mergeCell ref="N135:N136"/>
    <mergeCell ref="AM135:AM136"/>
    <mergeCell ref="AF135:AH135"/>
    <mergeCell ref="AC135:AE135"/>
    <mergeCell ref="P136:R136"/>
    <mergeCell ref="S136:U136"/>
    <mergeCell ref="AA135:AA136"/>
    <mergeCell ref="V135:Y136"/>
    <mergeCell ref="AN135:AN136"/>
    <mergeCell ref="B137:B138"/>
    <mergeCell ref="N137:N138"/>
    <mergeCell ref="AM137:AM138"/>
    <mergeCell ref="O137:O138"/>
    <mergeCell ref="F137:H137"/>
    <mergeCell ref="AA137:AA138"/>
    <mergeCell ref="AN137:AN138"/>
    <mergeCell ref="P135:R135"/>
    <mergeCell ref="S135:U135"/>
    <mergeCell ref="AC138:AE138"/>
    <mergeCell ref="AC137:AE137"/>
    <mergeCell ref="AB137:AB138"/>
    <mergeCell ref="Z137:Z138"/>
    <mergeCell ref="AC136:AE136"/>
    <mergeCell ref="AF136:AH136"/>
    <mergeCell ref="AB135:AB136"/>
    <mergeCell ref="Z135:Z136"/>
    <mergeCell ref="AF138:AH138"/>
    <mergeCell ref="AF137:AH137"/>
    <mergeCell ref="C137:E137"/>
    <mergeCell ref="M137:M138"/>
    <mergeCell ref="P137:R137"/>
    <mergeCell ref="S137:U137"/>
    <mergeCell ref="C138:E138"/>
    <mergeCell ref="F138:H138"/>
    <mergeCell ref="P138:R138"/>
    <mergeCell ref="S138:U138"/>
    <mergeCell ref="B139:B140"/>
    <mergeCell ref="AF142:AH142"/>
    <mergeCell ref="AF141:AH141"/>
    <mergeCell ref="O139:O140"/>
    <mergeCell ref="P139:R139"/>
    <mergeCell ref="S139:U139"/>
    <mergeCell ref="M139:M140"/>
    <mergeCell ref="C140:E140"/>
    <mergeCell ref="N141:N142"/>
    <mergeCell ref="S140:U140"/>
    <mergeCell ref="AC140:AE140"/>
    <mergeCell ref="AF140:AH140"/>
    <mergeCell ref="AB139:AB140"/>
    <mergeCell ref="AC139:AE139"/>
    <mergeCell ref="Z139:Z140"/>
    <mergeCell ref="C139:E139"/>
    <mergeCell ref="F139:H139"/>
    <mergeCell ref="N139:N140"/>
    <mergeCell ref="C142:E142"/>
    <mergeCell ref="Z141:Z142"/>
    <mergeCell ref="C141:E141"/>
    <mergeCell ref="M141:M142"/>
    <mergeCell ref="F140:H140"/>
    <mergeCell ref="P140:R140"/>
    <mergeCell ref="F142:H142"/>
    <mergeCell ref="O141:O142"/>
    <mergeCell ref="S141:U141"/>
    <mergeCell ref="AN139:AN140"/>
    <mergeCell ref="AA139:AA140"/>
    <mergeCell ref="AM141:AM142"/>
    <mergeCell ref="AC141:AE141"/>
    <mergeCell ref="AN141:AN142"/>
    <mergeCell ref="P142:R142"/>
    <mergeCell ref="S142:U142"/>
    <mergeCell ref="AC142:AE142"/>
    <mergeCell ref="AB141:AB142"/>
    <mergeCell ref="P141:R141"/>
    <mergeCell ref="AM139:AM140"/>
    <mergeCell ref="AF139:AH139"/>
    <mergeCell ref="AA141:AA142"/>
    <mergeCell ref="B141:B142"/>
    <mergeCell ref="C144:E144"/>
    <mergeCell ref="F144:H144"/>
    <mergeCell ref="F141:H141"/>
    <mergeCell ref="B143:B144"/>
    <mergeCell ref="C143:E143"/>
    <mergeCell ref="F143:H143"/>
    <mergeCell ref="AC143:AE143"/>
    <mergeCell ref="AF147:AH147"/>
    <mergeCell ref="O143:O144"/>
    <mergeCell ref="AF143:AH143"/>
    <mergeCell ref="S143:U143"/>
    <mergeCell ref="Z147:Z148"/>
    <mergeCell ref="AN143:AN144"/>
    <mergeCell ref="P144:R144"/>
    <mergeCell ref="S144:U144"/>
    <mergeCell ref="AC144:AE144"/>
    <mergeCell ref="AF144:AH144"/>
    <mergeCell ref="AB143:AB144"/>
    <mergeCell ref="Z143:Z144"/>
    <mergeCell ref="AM143:AM144"/>
    <mergeCell ref="P143:R143"/>
    <mergeCell ref="AA143:AA144"/>
    <mergeCell ref="AN145:AN146"/>
    <mergeCell ref="C146:E146"/>
    <mergeCell ref="F146:H146"/>
    <mergeCell ref="P146:R146"/>
    <mergeCell ref="S146:U146"/>
    <mergeCell ref="C145:E145"/>
    <mergeCell ref="F145:H145"/>
    <mergeCell ref="Z145:Z146"/>
    <mergeCell ref="V145:Y146"/>
    <mergeCell ref="V147:Y148"/>
    <mergeCell ref="B145:B146"/>
    <mergeCell ref="N145:N146"/>
    <mergeCell ref="B147:B148"/>
    <mergeCell ref="C147:E147"/>
    <mergeCell ref="F147:H147"/>
    <mergeCell ref="O145:O146"/>
    <mergeCell ref="I147:L148"/>
    <mergeCell ref="F148:H148"/>
    <mergeCell ref="AN147:AN148"/>
    <mergeCell ref="AC147:AE147"/>
    <mergeCell ref="AC145:AE145"/>
    <mergeCell ref="AM149:AM150"/>
    <mergeCell ref="AB145:AB146"/>
    <mergeCell ref="C148:E148"/>
    <mergeCell ref="AC146:AE146"/>
    <mergeCell ref="AF146:AH146"/>
    <mergeCell ref="AF145:AH145"/>
    <mergeCell ref="M145:M146"/>
    <mergeCell ref="AC150:AE150"/>
    <mergeCell ref="AF150:AH150"/>
    <mergeCell ref="AB149:AB150"/>
    <mergeCell ref="AA149:AA150"/>
    <mergeCell ref="AM145:AM146"/>
    <mergeCell ref="AC148:AE148"/>
    <mergeCell ref="AF148:AH148"/>
    <mergeCell ref="AB147:AB148"/>
    <mergeCell ref="AA145:AA146"/>
    <mergeCell ref="AC149:AE149"/>
    <mergeCell ref="AN149:AN150"/>
    <mergeCell ref="AM147:AM148"/>
    <mergeCell ref="P149:R149"/>
    <mergeCell ref="S149:U149"/>
    <mergeCell ref="P147:R147"/>
    <mergeCell ref="S147:U147"/>
    <mergeCell ref="S150:U150"/>
    <mergeCell ref="AA147:AA148"/>
    <mergeCell ref="AF149:AH149"/>
    <mergeCell ref="Z149:Z150"/>
    <mergeCell ref="O149:O150"/>
    <mergeCell ref="M147:M148"/>
    <mergeCell ref="N147:N148"/>
    <mergeCell ref="O147:O148"/>
    <mergeCell ref="P148:R148"/>
    <mergeCell ref="S148:U148"/>
    <mergeCell ref="C151:E151"/>
    <mergeCell ref="C149:E149"/>
    <mergeCell ref="B149:B150"/>
    <mergeCell ref="M149:M150"/>
    <mergeCell ref="O151:O152"/>
    <mergeCell ref="P151:R151"/>
    <mergeCell ref="F150:H150"/>
    <mergeCell ref="N149:N150"/>
    <mergeCell ref="B151:B152"/>
    <mergeCell ref="F149:H149"/>
    <mergeCell ref="M151:M152"/>
    <mergeCell ref="N151:N152"/>
    <mergeCell ref="S152:U152"/>
    <mergeCell ref="P150:R150"/>
    <mergeCell ref="C150:E150"/>
    <mergeCell ref="C152:E152"/>
    <mergeCell ref="F152:H152"/>
    <mergeCell ref="P152:R152"/>
    <mergeCell ref="F151:H151"/>
    <mergeCell ref="I149:L150"/>
    <mergeCell ref="AN153:AN154"/>
    <mergeCell ref="C154:E154"/>
    <mergeCell ref="F154:H154"/>
    <mergeCell ref="P154:R154"/>
    <mergeCell ref="S154:U154"/>
    <mergeCell ref="AC154:AE154"/>
    <mergeCell ref="AB153:AB154"/>
    <mergeCell ref="AM153:AM154"/>
    <mergeCell ref="F153:H153"/>
    <mergeCell ref="AN151:AN152"/>
    <mergeCell ref="AC152:AE152"/>
    <mergeCell ref="AF152:AH152"/>
    <mergeCell ref="AA151:AA152"/>
    <mergeCell ref="O155:O156"/>
    <mergeCell ref="AC153:AE153"/>
    <mergeCell ref="AF153:AH153"/>
    <mergeCell ref="Z153:Z154"/>
    <mergeCell ref="AF154:AH154"/>
    <mergeCell ref="AB155:AB156"/>
    <mergeCell ref="AM151:AM152"/>
    <mergeCell ref="AF151:AH151"/>
    <mergeCell ref="B153:B154"/>
    <mergeCell ref="N153:N154"/>
    <mergeCell ref="O153:O154"/>
    <mergeCell ref="P153:R153"/>
    <mergeCell ref="AA153:AA154"/>
    <mergeCell ref="M153:M154"/>
    <mergeCell ref="S153:U153"/>
    <mergeCell ref="C153:E153"/>
    <mergeCell ref="AN155:AN156"/>
    <mergeCell ref="C156:E156"/>
    <mergeCell ref="F156:H156"/>
    <mergeCell ref="P156:R156"/>
    <mergeCell ref="S156:U156"/>
    <mergeCell ref="AC156:AE156"/>
    <mergeCell ref="P155:R155"/>
    <mergeCell ref="AM155:AM156"/>
    <mergeCell ref="AF155:AH155"/>
    <mergeCell ref="M155:M156"/>
    <mergeCell ref="N157:N158"/>
    <mergeCell ref="AA155:AA156"/>
    <mergeCell ref="N155:N156"/>
    <mergeCell ref="AF156:AH156"/>
    <mergeCell ref="Z155:Z156"/>
    <mergeCell ref="AC155:AE155"/>
    <mergeCell ref="S155:U155"/>
    <mergeCell ref="B155:B156"/>
    <mergeCell ref="C155:E155"/>
    <mergeCell ref="AF158:AH158"/>
    <mergeCell ref="B157:B158"/>
    <mergeCell ref="C157:E157"/>
    <mergeCell ref="F157:H157"/>
    <mergeCell ref="C158:E158"/>
    <mergeCell ref="F158:H158"/>
    <mergeCell ref="F155:H155"/>
    <mergeCell ref="AB157:AB158"/>
    <mergeCell ref="AJ160:AN161"/>
    <mergeCell ref="AM157:AM158"/>
    <mergeCell ref="AN157:AN158"/>
    <mergeCell ref="O157:O158"/>
    <mergeCell ref="P157:R157"/>
    <mergeCell ref="S158:U158"/>
    <mergeCell ref="AG160:AI161"/>
    <mergeCell ref="S157:U157"/>
    <mergeCell ref="Z157:Z158"/>
    <mergeCell ref="AF157:AH157"/>
    <mergeCell ref="X61:X62"/>
    <mergeCell ref="D62:G62"/>
    <mergeCell ref="H62:K62"/>
    <mergeCell ref="L62:O62"/>
    <mergeCell ref="P62:S62"/>
    <mergeCell ref="D61:K61"/>
    <mergeCell ref="T61:W62"/>
    <mergeCell ref="AC161:AE161"/>
    <mergeCell ref="AC160:AE160"/>
    <mergeCell ref="AA157:AA158"/>
    <mergeCell ref="AC157:AE157"/>
    <mergeCell ref="P158:R158"/>
    <mergeCell ref="X160:AB161"/>
    <mergeCell ref="Q160:W161"/>
    <mergeCell ref="M157:M158"/>
    <mergeCell ref="D74:G74"/>
    <mergeCell ref="H74:K74"/>
    <mergeCell ref="H64:K64"/>
    <mergeCell ref="D66:G66"/>
    <mergeCell ref="H66:K66"/>
    <mergeCell ref="D64:G64"/>
    <mergeCell ref="D69:G69"/>
    <mergeCell ref="H69:K69"/>
    <mergeCell ref="H65:K65"/>
    <mergeCell ref="H67:K67"/>
    <mergeCell ref="D72:G72"/>
    <mergeCell ref="H72:K72"/>
    <mergeCell ref="D73:G73"/>
    <mergeCell ref="H73:K73"/>
    <mergeCell ref="D70:G70"/>
    <mergeCell ref="H70:K70"/>
    <mergeCell ref="D71:G71"/>
    <mergeCell ref="H71:K71"/>
    <mergeCell ref="D76:G76"/>
    <mergeCell ref="H76:K76"/>
    <mergeCell ref="D77:G77"/>
    <mergeCell ref="H77:K77"/>
    <mergeCell ref="D75:G75"/>
    <mergeCell ref="H75:K75"/>
    <mergeCell ref="D80:G80"/>
    <mergeCell ref="H80:K80"/>
    <mergeCell ref="D81:G81"/>
    <mergeCell ref="H81:K81"/>
    <mergeCell ref="D78:G78"/>
    <mergeCell ref="H78:K78"/>
    <mergeCell ref="D79:G79"/>
    <mergeCell ref="H79:K79"/>
    <mergeCell ref="D84:G84"/>
    <mergeCell ref="H84:K84"/>
    <mergeCell ref="D85:G85"/>
    <mergeCell ref="H85:K85"/>
    <mergeCell ref="D82:G82"/>
    <mergeCell ref="H82:K82"/>
    <mergeCell ref="D83:G83"/>
    <mergeCell ref="H83:K83"/>
    <mergeCell ref="D88:G88"/>
    <mergeCell ref="H88:K88"/>
    <mergeCell ref="D89:G89"/>
    <mergeCell ref="H89:K89"/>
    <mergeCell ref="D86:G86"/>
    <mergeCell ref="H86:K86"/>
    <mergeCell ref="D87:G87"/>
    <mergeCell ref="H87:K87"/>
    <mergeCell ref="D92:G92"/>
    <mergeCell ref="H92:K92"/>
    <mergeCell ref="D93:G93"/>
    <mergeCell ref="H93:K93"/>
    <mergeCell ref="D90:G90"/>
    <mergeCell ref="H90:K90"/>
    <mergeCell ref="D91:G91"/>
    <mergeCell ref="H91:K91"/>
    <mergeCell ref="D97:G97"/>
    <mergeCell ref="H97:K97"/>
    <mergeCell ref="D98:G98"/>
    <mergeCell ref="H98:K98"/>
    <mergeCell ref="D94:G94"/>
    <mergeCell ref="H94:K94"/>
    <mergeCell ref="D95:G95"/>
    <mergeCell ref="H95:K95"/>
    <mergeCell ref="D57:G57"/>
    <mergeCell ref="H57:K57"/>
    <mergeCell ref="D58:G58"/>
    <mergeCell ref="H58:K58"/>
    <mergeCell ref="D67:G67"/>
    <mergeCell ref="D104:G104"/>
    <mergeCell ref="H104:K104"/>
    <mergeCell ref="D102:G102"/>
    <mergeCell ref="H102:K102"/>
    <mergeCell ref="D103:G103"/>
    <mergeCell ref="J45:K45"/>
    <mergeCell ref="L45:O45"/>
    <mergeCell ref="P45:S45"/>
    <mergeCell ref="P44:S44"/>
    <mergeCell ref="J50:O50"/>
    <mergeCell ref="K22:L22"/>
    <mergeCell ref="J25:L25"/>
    <mergeCell ref="N25:P25"/>
    <mergeCell ref="J29:K29"/>
    <mergeCell ref="P29:S29"/>
    <mergeCell ref="J47:M47"/>
    <mergeCell ref="A2:G2"/>
    <mergeCell ref="A112:G112"/>
    <mergeCell ref="L44:O44"/>
    <mergeCell ref="J30:K30"/>
    <mergeCell ref="J19:K19"/>
    <mergeCell ref="J20:K20"/>
    <mergeCell ref="N27:P27"/>
    <mergeCell ref="J15:L15"/>
    <mergeCell ref="F9:G9"/>
    <mergeCell ref="H9:I9"/>
    <mergeCell ref="K9:L9"/>
    <mergeCell ref="N9:O9"/>
    <mergeCell ref="C56:C57"/>
    <mergeCell ref="C61:C62"/>
    <mergeCell ref="L29:O29"/>
    <mergeCell ref="L30:O30"/>
    <mergeCell ref="L20:Q20"/>
    <mergeCell ref="L19:Q19"/>
    <mergeCell ref="J23:Z23"/>
    <mergeCell ref="L85:O85"/>
    <mergeCell ref="P85:S85"/>
    <mergeCell ref="D99:G99"/>
    <mergeCell ref="H99:K99"/>
    <mergeCell ref="L93:O93"/>
    <mergeCell ref="P93:S93"/>
    <mergeCell ref="L94:O94"/>
    <mergeCell ref="P94:S94"/>
    <mergeCell ref="D96:G96"/>
    <mergeCell ref="H96:K96"/>
    <mergeCell ref="R25:T25"/>
    <mergeCell ref="P30:S30"/>
    <mergeCell ref="D63:G63"/>
    <mergeCell ref="D105:G105"/>
    <mergeCell ref="H105:K105"/>
    <mergeCell ref="H103:K103"/>
    <mergeCell ref="D100:G100"/>
    <mergeCell ref="H100:K100"/>
    <mergeCell ref="L84:O84"/>
    <mergeCell ref="P84:S84"/>
    <mergeCell ref="P95:S95"/>
    <mergeCell ref="L96:O96"/>
    <mergeCell ref="P96:S96"/>
    <mergeCell ref="M164:R164"/>
    <mergeCell ref="S151:U151"/>
    <mergeCell ref="L98:O98"/>
    <mergeCell ref="P98:S98"/>
    <mergeCell ref="L99:O99"/>
    <mergeCell ref="P99:S99"/>
    <mergeCell ref="O119:AC119"/>
    <mergeCell ref="J13:M13"/>
    <mergeCell ref="B119:D120"/>
    <mergeCell ref="F117:H118"/>
    <mergeCell ref="I117:U118"/>
    <mergeCell ref="I5:K5"/>
    <mergeCell ref="D56:K56"/>
    <mergeCell ref="L56:S56"/>
    <mergeCell ref="L103:O103"/>
    <mergeCell ref="P103:S103"/>
    <mergeCell ref="L58:O58"/>
    <mergeCell ref="A160:D161"/>
    <mergeCell ref="E160:G161"/>
    <mergeCell ref="H160:H161"/>
    <mergeCell ref="I160:K161"/>
    <mergeCell ref="L160:L161"/>
    <mergeCell ref="M160:O161"/>
    <mergeCell ref="P58:S58"/>
    <mergeCell ref="X56:X57"/>
    <mergeCell ref="L57:O57"/>
    <mergeCell ref="P57:S57"/>
    <mergeCell ref="T56:W57"/>
    <mergeCell ref="T58:W58"/>
    <mergeCell ref="P65:S65"/>
    <mergeCell ref="L66:O66"/>
    <mergeCell ref="P66:S66"/>
    <mergeCell ref="L67:O67"/>
    <mergeCell ref="P67:S67"/>
    <mergeCell ref="L68:O68"/>
    <mergeCell ref="P68:S68"/>
    <mergeCell ref="L65:O65"/>
    <mergeCell ref="P69:S69"/>
    <mergeCell ref="L70:O70"/>
    <mergeCell ref="P70:S70"/>
    <mergeCell ref="L71:O71"/>
    <mergeCell ref="P71:S71"/>
    <mergeCell ref="L72:O72"/>
    <mergeCell ref="P72:S72"/>
    <mergeCell ref="L69:O69"/>
    <mergeCell ref="L73:O73"/>
    <mergeCell ref="P73:S73"/>
    <mergeCell ref="L74:O74"/>
    <mergeCell ref="P74:S74"/>
    <mergeCell ref="L75:O75"/>
    <mergeCell ref="P75:S75"/>
    <mergeCell ref="L76:O76"/>
    <mergeCell ref="P76:S76"/>
    <mergeCell ref="L77:O77"/>
    <mergeCell ref="P77:S77"/>
    <mergeCell ref="L78:O78"/>
    <mergeCell ref="P78:S78"/>
    <mergeCell ref="L79:O79"/>
    <mergeCell ref="P79:S79"/>
    <mergeCell ref="L80:O80"/>
    <mergeCell ref="P80:S80"/>
    <mergeCell ref="L83:O83"/>
    <mergeCell ref="P83:S83"/>
    <mergeCell ref="L81:O81"/>
    <mergeCell ref="P81:S81"/>
    <mergeCell ref="L82:O82"/>
    <mergeCell ref="P82:S82"/>
    <mergeCell ref="P88:S88"/>
    <mergeCell ref="L86:O86"/>
    <mergeCell ref="P86:S86"/>
    <mergeCell ref="L87:O87"/>
    <mergeCell ref="P87:S87"/>
    <mergeCell ref="L90:O90"/>
    <mergeCell ref="P90:S90"/>
    <mergeCell ref="P89:S89"/>
    <mergeCell ref="L88:O88"/>
    <mergeCell ref="L89:O89"/>
    <mergeCell ref="D106:G106"/>
    <mergeCell ref="H106:K106"/>
    <mergeCell ref="L106:O106"/>
    <mergeCell ref="P106:S106"/>
    <mergeCell ref="L100:O100"/>
    <mergeCell ref="P100:S100"/>
    <mergeCell ref="D101:G101"/>
    <mergeCell ref="H101:K101"/>
    <mergeCell ref="P101:S101"/>
    <mergeCell ref="L102:O102"/>
    <mergeCell ref="P102:S102"/>
    <mergeCell ref="L104:O104"/>
    <mergeCell ref="P104:S104"/>
    <mergeCell ref="L91:O91"/>
    <mergeCell ref="P91:S91"/>
    <mergeCell ref="L92:O92"/>
    <mergeCell ref="P92:S92"/>
    <mergeCell ref="L97:O97"/>
    <mergeCell ref="P97:S97"/>
    <mergeCell ref="L95:O95"/>
    <mergeCell ref="T63:W63"/>
    <mergeCell ref="T64:W64"/>
    <mergeCell ref="T65:W65"/>
    <mergeCell ref="T66:W66"/>
    <mergeCell ref="B115:V115"/>
    <mergeCell ref="L105:O105"/>
    <mergeCell ref="P105:S105"/>
    <mergeCell ref="T111:Y111"/>
    <mergeCell ref="W115:Y115"/>
    <mergeCell ref="L101:O101"/>
    <mergeCell ref="T67:W67"/>
    <mergeCell ref="T68:W68"/>
    <mergeCell ref="T69:W69"/>
    <mergeCell ref="T70:W70"/>
    <mergeCell ref="T71:W71"/>
    <mergeCell ref="T72:W72"/>
    <mergeCell ref="T73:W73"/>
    <mergeCell ref="T74:W74"/>
    <mergeCell ref="T75:W75"/>
    <mergeCell ref="T76:W76"/>
    <mergeCell ref="T77:W77"/>
    <mergeCell ref="T78:W78"/>
    <mergeCell ref="T79:W79"/>
    <mergeCell ref="T80:W80"/>
    <mergeCell ref="T81:W81"/>
    <mergeCell ref="T82:W82"/>
    <mergeCell ref="T83:W83"/>
    <mergeCell ref="T84:W84"/>
    <mergeCell ref="T85:W85"/>
    <mergeCell ref="T86:W86"/>
    <mergeCell ref="T87:W87"/>
    <mergeCell ref="T88:W88"/>
    <mergeCell ref="T89:W89"/>
    <mergeCell ref="T90:W90"/>
    <mergeCell ref="T91:W91"/>
    <mergeCell ref="T92:W92"/>
    <mergeCell ref="T93:W93"/>
    <mergeCell ref="T94:W94"/>
    <mergeCell ref="T95:W95"/>
    <mergeCell ref="T96:W96"/>
    <mergeCell ref="T97:W97"/>
    <mergeCell ref="T98:W98"/>
    <mergeCell ref="T99:W99"/>
    <mergeCell ref="T100:W100"/>
    <mergeCell ref="T101:W101"/>
    <mergeCell ref="T102:W102"/>
    <mergeCell ref="T103:W103"/>
    <mergeCell ref="T104:W104"/>
    <mergeCell ref="T105:W105"/>
    <mergeCell ref="T106:W106"/>
    <mergeCell ref="I127:L128"/>
    <mergeCell ref="I129:L130"/>
    <mergeCell ref="O120:Q120"/>
    <mergeCell ref="U120:W120"/>
    <mergeCell ref="W122:W125"/>
    <mergeCell ref="K122:L123"/>
    <mergeCell ref="I151:L152"/>
    <mergeCell ref="I153:L154"/>
    <mergeCell ref="I155:L156"/>
    <mergeCell ref="I133:L134"/>
    <mergeCell ref="I135:L136"/>
    <mergeCell ref="I137:L138"/>
    <mergeCell ref="I139:L140"/>
    <mergeCell ref="I141:L142"/>
    <mergeCell ref="V137:Y138"/>
    <mergeCell ref="V139:Y140"/>
    <mergeCell ref="V141:Y142"/>
    <mergeCell ref="V143:Y144"/>
    <mergeCell ref="I145:L146"/>
    <mergeCell ref="I143:L144"/>
    <mergeCell ref="S145:U145"/>
    <mergeCell ref="P145:R145"/>
    <mergeCell ref="M143:M144"/>
    <mergeCell ref="N143:N144"/>
    <mergeCell ref="AI127:AL128"/>
    <mergeCell ref="AI129:AL130"/>
    <mergeCell ref="AI131:AL132"/>
    <mergeCell ref="AI133:AL134"/>
    <mergeCell ref="AI135:AL136"/>
    <mergeCell ref="I157:L158"/>
    <mergeCell ref="V127:Y128"/>
    <mergeCell ref="V129:Y130"/>
    <mergeCell ref="V131:Y132"/>
    <mergeCell ref="V133:Y134"/>
    <mergeCell ref="AI147:AL148"/>
    <mergeCell ref="V149:Y150"/>
    <mergeCell ref="V151:Y152"/>
    <mergeCell ref="V153:Y154"/>
    <mergeCell ref="V155:Y156"/>
    <mergeCell ref="V157:Y158"/>
    <mergeCell ref="AC158:AE158"/>
    <mergeCell ref="AB151:AB152"/>
    <mergeCell ref="Z151:Z152"/>
    <mergeCell ref="AC151:AE151"/>
    <mergeCell ref="AI149:AL150"/>
    <mergeCell ref="AI151:AL152"/>
    <mergeCell ref="AI153:AL154"/>
    <mergeCell ref="AI155:AL156"/>
    <mergeCell ref="AI157:AL158"/>
    <mergeCell ref="AI137:AL138"/>
    <mergeCell ref="AI139:AL140"/>
    <mergeCell ref="AI141:AL142"/>
    <mergeCell ref="AI143:AL144"/>
    <mergeCell ref="AI145:AL146"/>
    <mergeCell ref="AJ123:AN125"/>
    <mergeCell ref="AJ122:AN122"/>
    <mergeCell ref="G123:J123"/>
    <mergeCell ref="C123:F123"/>
    <mergeCell ref="C124:F125"/>
    <mergeCell ref="G124:J125"/>
    <mergeCell ref="G122:J122"/>
    <mergeCell ref="C122:F122"/>
    <mergeCell ref="X122:AA123"/>
    <mergeCell ref="X124:AA125"/>
  </mergeCells>
  <conditionalFormatting sqref="I160">
    <cfRule type="cellIs" priority="7" dxfId="3" operator="equal" stopIfTrue="1">
      <formula>"新規？追加？"</formula>
    </cfRule>
  </conditionalFormatting>
  <conditionalFormatting sqref="X160:AB161">
    <cfRule type="containsText" priority="4" dxfId="4" operator="containsText" stopIfTrue="1" text="人数未入力">
      <formula>NOT(ISERROR(SEARCH("人数未入力",X160)))</formula>
    </cfRule>
  </conditionalFormatting>
  <conditionalFormatting sqref="AG160:AN161">
    <cfRule type="containsBlanks" priority="3" dxfId="0" stopIfTrue="1">
      <formula>LEN(TRIM(AG160))=0</formula>
    </cfRule>
  </conditionalFormatting>
  <dataValidations count="7">
    <dataValidation allowBlank="1" showInputMessage="1" showErrorMessage="1" imeMode="off" sqref="I7:K7 K9:L9 N9:O9 K22:L22 N22:P22 J25:L25 N25:P25 R25:T25 J27:L27 N27:P27 R27:T27 P35:S35 U35:X35 L35:N35 J13 X58 X63:X106"/>
    <dataValidation allowBlank="1" showInputMessage="1" showErrorMessage="1" imeMode="fullKatakana" sqref="L19:Q19 L29:S29 L44:S44 L58:S58 L63:S106 L32:S32"/>
    <dataValidation type="list" allowBlank="1" showInputMessage="1" showErrorMessage="1" sqref="I5:K5">
      <formula1>$I$6:$J$6</formula1>
    </dataValidation>
    <dataValidation type="list" allowBlank="1" showInputMessage="1" showErrorMessage="1" sqref="J47:M47">
      <formula1>$K$48:$L$48</formula1>
    </dataValidation>
    <dataValidation type="list" allowBlank="1" showInputMessage="1" showErrorMessage="1" sqref="J42:O42">
      <formula1>$AT$42:$AV$42</formula1>
    </dataValidation>
    <dataValidation type="whole" allowBlank="1" showInputMessage="1" showErrorMessage="1" imeMode="halfAlpha" sqref="J50:O50">
      <formula1>100000000</formula1>
      <formula2>999999999</formula2>
    </dataValidation>
    <dataValidation type="whole" allowBlank="1" showInputMessage="1" showErrorMessage="1" imeMode="off" sqref="T58:W58 T63:W106">
      <formula1>100000000</formula1>
      <formula2>999999999</formula2>
    </dataValidation>
  </dataValidations>
  <printOptions horizontalCentered="1"/>
  <pageMargins left="0.2362204724409449" right="0.2362204724409449" top="0.35433070866141736" bottom="0.35433070866141736" header="0" footer="0"/>
  <pageSetup blackAndWhite="1"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
  <dimension ref="A1:AG47"/>
  <sheetViews>
    <sheetView zoomScalePageLayoutView="0" workbookViewId="0" topLeftCell="A1">
      <selection activeCell="A2" sqref="A2"/>
    </sheetView>
  </sheetViews>
  <sheetFormatPr defaultColWidth="9.140625" defaultRowHeight="15"/>
  <cols>
    <col min="1" max="1" width="9.421875" style="0" bestFit="1" customWidth="1"/>
  </cols>
  <sheetData>
    <row r="1" spans="1:33" ht="12.75">
      <c r="A1" t="s">
        <v>58</v>
      </c>
      <c r="B1" t="s">
        <v>412</v>
      </c>
      <c r="C1" t="s">
        <v>413</v>
      </c>
      <c r="D1" t="s">
        <v>414</v>
      </c>
      <c r="E1" t="s">
        <v>415</v>
      </c>
      <c r="F1" t="s">
        <v>416</v>
      </c>
      <c r="G1" t="s">
        <v>417</v>
      </c>
      <c r="H1" t="s">
        <v>418</v>
      </c>
      <c r="I1" t="s">
        <v>419</v>
      </c>
      <c r="J1" t="s">
        <v>420</v>
      </c>
      <c r="K1" t="s">
        <v>421</v>
      </c>
      <c r="L1" t="s">
        <v>14</v>
      </c>
      <c r="M1" t="s">
        <v>422</v>
      </c>
      <c r="N1" t="s">
        <v>423</v>
      </c>
      <c r="O1" t="s">
        <v>424</v>
      </c>
      <c r="P1" t="s">
        <v>425</v>
      </c>
      <c r="Q1" t="s">
        <v>426</v>
      </c>
      <c r="R1" t="s">
        <v>427</v>
      </c>
      <c r="S1" t="s">
        <v>428</v>
      </c>
      <c r="T1" t="s">
        <v>429</v>
      </c>
      <c r="U1" t="s">
        <v>430</v>
      </c>
      <c r="V1" t="s">
        <v>431</v>
      </c>
      <c r="W1" t="s">
        <v>432</v>
      </c>
      <c r="X1" t="s">
        <v>59</v>
      </c>
      <c r="Y1" t="s">
        <v>433</v>
      </c>
      <c r="Z1" t="s">
        <v>434</v>
      </c>
      <c r="AA1" t="s">
        <v>435</v>
      </c>
      <c r="AB1" t="s">
        <v>436</v>
      </c>
      <c r="AC1" t="s">
        <v>437</v>
      </c>
      <c r="AD1" t="s">
        <v>438</v>
      </c>
      <c r="AE1" t="s">
        <v>439</v>
      </c>
      <c r="AF1" t="s">
        <v>440</v>
      </c>
      <c r="AG1" t="s">
        <v>441</v>
      </c>
    </row>
    <row r="2" spans="1:17" ht="12.75">
      <c r="A2" t="e">
        <f>IF('入力シート'!J13="","",'入力シート'!J13)+13530000</f>
        <v>#VALUE!</v>
      </c>
      <c r="I2">
        <f>IF('入力シート'!D58="","",'入力シート'!D58&amp;" "&amp;'入力シート'!H58)</f>
      </c>
      <c r="P2">
        <f>IF(I2="","","選手")</f>
      </c>
      <c r="Q2">
        <f>IF(I2="","","第3種 高体連")</f>
      </c>
    </row>
    <row r="3" spans="1:17" ht="12.75">
      <c r="A3">
        <f>IF(I3="","",$A$2)</f>
      </c>
      <c r="I3">
        <f>IF('入力シート'!D63="","",'入力シート'!D63&amp;" "&amp;'入力シート'!H63)</f>
      </c>
      <c r="P3">
        <f aca="true" t="shared" si="0" ref="P3:P46">IF(I3="","","選手")</f>
      </c>
      <c r="Q3">
        <f aca="true" t="shared" si="1" ref="Q3:Q46">IF(I3="","","第3種 高体連")</f>
      </c>
    </row>
    <row r="4" spans="1:17" ht="12.75">
      <c r="A4">
        <f aca="true" t="shared" si="2" ref="A4:A47">IF(I4="","",$A$2)</f>
      </c>
      <c r="I4">
        <f>IF('入力シート'!D64="","",'入力シート'!D64&amp;" "&amp;'入力シート'!H64)</f>
      </c>
      <c r="P4">
        <f t="shared" si="0"/>
      </c>
      <c r="Q4">
        <f t="shared" si="1"/>
      </c>
    </row>
    <row r="5" spans="1:17" ht="12.75">
      <c r="A5">
        <f t="shared" si="2"/>
      </c>
      <c r="I5">
        <f>IF('入力シート'!D65="","",'入力シート'!D65&amp;" "&amp;'入力シート'!H65)</f>
      </c>
      <c r="P5">
        <f t="shared" si="0"/>
      </c>
      <c r="Q5">
        <f t="shared" si="1"/>
      </c>
    </row>
    <row r="6" spans="1:17" ht="12.75">
      <c r="A6">
        <f t="shared" si="2"/>
      </c>
      <c r="I6">
        <f>IF('入力シート'!D66="","",'入力シート'!D66&amp;" "&amp;'入力シート'!H66)</f>
      </c>
      <c r="P6">
        <f t="shared" si="0"/>
      </c>
      <c r="Q6">
        <f t="shared" si="1"/>
      </c>
    </row>
    <row r="7" spans="1:17" ht="12.75">
      <c r="A7">
        <f t="shared" si="2"/>
      </c>
      <c r="I7">
        <f>IF('入力シート'!D67="","",'入力シート'!D67&amp;" "&amp;'入力シート'!H67)</f>
      </c>
      <c r="P7">
        <f t="shared" si="0"/>
      </c>
      <c r="Q7">
        <f t="shared" si="1"/>
      </c>
    </row>
    <row r="8" spans="1:17" ht="12.75">
      <c r="A8">
        <f t="shared" si="2"/>
      </c>
      <c r="I8">
        <f>IF('入力シート'!D68="","",'入力シート'!D68&amp;" "&amp;'入力シート'!H68)</f>
      </c>
      <c r="P8">
        <f t="shared" si="0"/>
      </c>
      <c r="Q8">
        <f t="shared" si="1"/>
      </c>
    </row>
    <row r="9" spans="1:17" ht="12.75">
      <c r="A9">
        <f t="shared" si="2"/>
      </c>
      <c r="I9">
        <f>IF('入力シート'!D69="","",'入力シート'!D69&amp;" "&amp;'入力シート'!H69)</f>
      </c>
      <c r="P9">
        <f t="shared" si="0"/>
      </c>
      <c r="Q9">
        <f t="shared" si="1"/>
      </c>
    </row>
    <row r="10" spans="1:17" ht="12.75">
      <c r="A10">
        <f t="shared" si="2"/>
      </c>
      <c r="I10">
        <f>IF('入力シート'!D70="","",'入力シート'!D70&amp;" "&amp;'入力シート'!H70)</f>
      </c>
      <c r="P10">
        <f t="shared" si="0"/>
      </c>
      <c r="Q10">
        <f t="shared" si="1"/>
      </c>
    </row>
    <row r="11" spans="1:17" ht="12.75">
      <c r="A11">
        <f t="shared" si="2"/>
      </c>
      <c r="I11">
        <f>IF('入力シート'!D71="","",'入力シート'!D71&amp;" "&amp;'入力シート'!H71)</f>
      </c>
      <c r="P11">
        <f t="shared" si="0"/>
      </c>
      <c r="Q11">
        <f t="shared" si="1"/>
      </c>
    </row>
    <row r="12" spans="1:17" ht="12.75">
      <c r="A12">
        <f t="shared" si="2"/>
      </c>
      <c r="I12">
        <f>IF('入力シート'!D72="","",'入力シート'!D72&amp;" "&amp;'入力シート'!H72)</f>
      </c>
      <c r="P12">
        <f t="shared" si="0"/>
      </c>
      <c r="Q12">
        <f t="shared" si="1"/>
      </c>
    </row>
    <row r="13" spans="1:17" ht="12.75">
      <c r="A13">
        <f t="shared" si="2"/>
      </c>
      <c r="I13">
        <f>IF('入力シート'!D73="","",'入力シート'!D73&amp;" "&amp;'入力シート'!H73)</f>
      </c>
      <c r="P13">
        <f t="shared" si="0"/>
      </c>
      <c r="Q13">
        <f t="shared" si="1"/>
      </c>
    </row>
    <row r="14" spans="1:17" ht="12.75">
      <c r="A14">
        <f t="shared" si="2"/>
      </c>
      <c r="I14">
        <f>IF('入力シート'!D74="","",'入力シート'!D74&amp;" "&amp;'入力シート'!H74)</f>
      </c>
      <c r="P14">
        <f t="shared" si="0"/>
      </c>
      <c r="Q14">
        <f t="shared" si="1"/>
      </c>
    </row>
    <row r="15" spans="1:17" ht="12.75">
      <c r="A15">
        <f t="shared" si="2"/>
      </c>
      <c r="I15">
        <f>IF('入力シート'!D75="","",'入力シート'!D75&amp;" "&amp;'入力シート'!H75)</f>
      </c>
      <c r="P15">
        <f t="shared" si="0"/>
      </c>
      <c r="Q15">
        <f t="shared" si="1"/>
      </c>
    </row>
    <row r="16" spans="1:17" ht="12.75">
      <c r="A16">
        <f t="shared" si="2"/>
      </c>
      <c r="I16">
        <f>IF('入力シート'!D76="","",'入力シート'!D76&amp;" "&amp;'入力シート'!H76)</f>
      </c>
      <c r="P16">
        <f t="shared" si="0"/>
      </c>
      <c r="Q16">
        <f t="shared" si="1"/>
      </c>
    </row>
    <row r="17" spans="1:17" ht="12.75">
      <c r="A17">
        <f t="shared" si="2"/>
      </c>
      <c r="I17">
        <f>IF('入力シート'!D77="","",'入力シート'!D77&amp;" "&amp;'入力シート'!H77)</f>
      </c>
      <c r="P17">
        <f t="shared" si="0"/>
      </c>
      <c r="Q17">
        <f t="shared" si="1"/>
      </c>
    </row>
    <row r="18" spans="1:17" ht="12.75">
      <c r="A18">
        <f t="shared" si="2"/>
      </c>
      <c r="I18">
        <f>IF('入力シート'!D78="","",'入力シート'!D78&amp;" "&amp;'入力シート'!H78)</f>
      </c>
      <c r="P18">
        <f t="shared" si="0"/>
      </c>
      <c r="Q18">
        <f t="shared" si="1"/>
      </c>
    </row>
    <row r="19" spans="1:17" ht="12.75">
      <c r="A19">
        <f t="shared" si="2"/>
      </c>
      <c r="I19">
        <f>IF('入力シート'!D79="","",'入力シート'!D79&amp;" "&amp;'入力シート'!H79)</f>
      </c>
      <c r="P19">
        <f t="shared" si="0"/>
      </c>
      <c r="Q19">
        <f t="shared" si="1"/>
      </c>
    </row>
    <row r="20" spans="1:17" ht="12.75">
      <c r="A20">
        <f t="shared" si="2"/>
      </c>
      <c r="I20">
        <f>IF('入力シート'!D80="","",'入力シート'!D80&amp;" "&amp;'入力シート'!H80)</f>
      </c>
      <c r="P20">
        <f t="shared" si="0"/>
      </c>
      <c r="Q20">
        <f t="shared" si="1"/>
      </c>
    </row>
    <row r="21" spans="1:17" ht="12.75">
      <c r="A21">
        <f t="shared" si="2"/>
      </c>
      <c r="I21">
        <f>IF('入力シート'!D81="","",'入力シート'!D81&amp;" "&amp;'入力シート'!H81)</f>
      </c>
      <c r="P21">
        <f t="shared" si="0"/>
      </c>
      <c r="Q21">
        <f t="shared" si="1"/>
      </c>
    </row>
    <row r="22" spans="1:17" ht="12.75">
      <c r="A22">
        <f t="shared" si="2"/>
      </c>
      <c r="I22">
        <f>IF('入力シート'!D82="","",'入力シート'!D82&amp;" "&amp;'入力シート'!H82)</f>
      </c>
      <c r="P22">
        <f t="shared" si="0"/>
      </c>
      <c r="Q22">
        <f t="shared" si="1"/>
      </c>
    </row>
    <row r="23" spans="1:17" ht="12.75">
      <c r="A23">
        <f t="shared" si="2"/>
      </c>
      <c r="I23">
        <f>IF('入力シート'!D83="","",'入力シート'!D83&amp;" "&amp;'入力シート'!H83)</f>
      </c>
      <c r="P23">
        <f t="shared" si="0"/>
      </c>
      <c r="Q23">
        <f t="shared" si="1"/>
      </c>
    </row>
    <row r="24" spans="1:17" ht="12.75">
      <c r="A24">
        <f t="shared" si="2"/>
      </c>
      <c r="I24">
        <f>IF('入力シート'!D84="","",'入力シート'!D84&amp;" "&amp;'入力シート'!H84)</f>
      </c>
      <c r="P24">
        <f t="shared" si="0"/>
      </c>
      <c r="Q24">
        <f t="shared" si="1"/>
      </c>
    </row>
    <row r="25" spans="1:17" ht="12.75">
      <c r="A25">
        <f t="shared" si="2"/>
      </c>
      <c r="I25">
        <f>IF('入力シート'!D85="","",'入力シート'!D85&amp;" "&amp;'入力シート'!H85)</f>
      </c>
      <c r="P25">
        <f t="shared" si="0"/>
      </c>
      <c r="Q25">
        <f t="shared" si="1"/>
      </c>
    </row>
    <row r="26" spans="1:17" ht="12.75">
      <c r="A26">
        <f t="shared" si="2"/>
      </c>
      <c r="I26">
        <f>IF('入力シート'!D86="","",'入力シート'!D86&amp;" "&amp;'入力シート'!H86)</f>
      </c>
      <c r="P26">
        <f t="shared" si="0"/>
      </c>
      <c r="Q26">
        <f t="shared" si="1"/>
      </c>
    </row>
    <row r="27" spans="1:17" ht="12.75">
      <c r="A27">
        <f t="shared" si="2"/>
      </c>
      <c r="I27">
        <f>IF('入力シート'!D87="","",'入力シート'!D87&amp;" "&amp;'入力シート'!H87)</f>
      </c>
      <c r="P27">
        <f t="shared" si="0"/>
      </c>
      <c r="Q27">
        <f t="shared" si="1"/>
      </c>
    </row>
    <row r="28" spans="1:17" ht="12.75">
      <c r="A28">
        <f t="shared" si="2"/>
      </c>
      <c r="I28">
        <f>IF('入力シート'!D88="","",'入力シート'!D88&amp;" "&amp;'入力シート'!H88)</f>
      </c>
      <c r="P28">
        <f t="shared" si="0"/>
      </c>
      <c r="Q28">
        <f t="shared" si="1"/>
      </c>
    </row>
    <row r="29" spans="1:17" ht="12.75">
      <c r="A29">
        <f t="shared" si="2"/>
      </c>
      <c r="I29">
        <f>IF('入力シート'!D89="","",'入力シート'!D89&amp;" "&amp;'入力シート'!H89)</f>
      </c>
      <c r="P29">
        <f t="shared" si="0"/>
      </c>
      <c r="Q29">
        <f t="shared" si="1"/>
      </c>
    </row>
    <row r="30" spans="1:17" ht="12.75">
      <c r="A30">
        <f t="shared" si="2"/>
      </c>
      <c r="I30">
        <f>IF('入力シート'!D90="","",'入力シート'!D90&amp;" "&amp;'入力シート'!H90)</f>
      </c>
      <c r="P30">
        <f t="shared" si="0"/>
      </c>
      <c r="Q30">
        <f t="shared" si="1"/>
      </c>
    </row>
    <row r="31" spans="1:17" ht="12.75">
      <c r="A31">
        <f t="shared" si="2"/>
      </c>
      <c r="I31">
        <f>IF('入力シート'!D91="","",'入力シート'!D91&amp;" "&amp;'入力シート'!H91)</f>
      </c>
      <c r="P31">
        <f t="shared" si="0"/>
      </c>
      <c r="Q31">
        <f t="shared" si="1"/>
      </c>
    </row>
    <row r="32" spans="1:17" ht="12.75">
      <c r="A32">
        <f t="shared" si="2"/>
      </c>
      <c r="I32">
        <f>IF('入力シート'!D92="","",'入力シート'!D92&amp;" "&amp;'入力シート'!H92)</f>
      </c>
      <c r="P32">
        <f t="shared" si="0"/>
      </c>
      <c r="Q32">
        <f t="shared" si="1"/>
      </c>
    </row>
    <row r="33" spans="1:17" ht="12.75">
      <c r="A33">
        <f t="shared" si="2"/>
      </c>
      <c r="I33">
        <f>IF('入力シート'!D93="","",'入力シート'!D93&amp;" "&amp;'入力シート'!H93)</f>
      </c>
      <c r="P33">
        <f t="shared" si="0"/>
      </c>
      <c r="Q33">
        <f t="shared" si="1"/>
      </c>
    </row>
    <row r="34" spans="1:17" ht="12.75">
      <c r="A34">
        <f t="shared" si="2"/>
      </c>
      <c r="I34">
        <f>IF('入力シート'!D94="","",'入力シート'!D94&amp;" "&amp;'入力シート'!H94)</f>
      </c>
      <c r="P34">
        <f t="shared" si="0"/>
      </c>
      <c r="Q34">
        <f t="shared" si="1"/>
      </c>
    </row>
    <row r="35" spans="1:17" ht="12.75">
      <c r="A35">
        <f t="shared" si="2"/>
      </c>
      <c r="I35">
        <f>IF('入力シート'!D95="","",'入力シート'!D95&amp;" "&amp;'入力シート'!H95)</f>
      </c>
      <c r="P35">
        <f t="shared" si="0"/>
      </c>
      <c r="Q35">
        <f t="shared" si="1"/>
      </c>
    </row>
    <row r="36" spans="1:17" ht="12.75">
      <c r="A36">
        <f t="shared" si="2"/>
      </c>
      <c r="I36">
        <f>IF('入力シート'!D96="","",'入力シート'!D96&amp;" "&amp;'入力シート'!H96)</f>
      </c>
      <c r="P36">
        <f t="shared" si="0"/>
      </c>
      <c r="Q36">
        <f t="shared" si="1"/>
      </c>
    </row>
    <row r="37" spans="1:17" ht="12.75">
      <c r="A37">
        <f t="shared" si="2"/>
      </c>
      <c r="I37">
        <f>IF('入力シート'!D97="","",'入力シート'!D97&amp;" "&amp;'入力シート'!H97)</f>
      </c>
      <c r="P37">
        <f t="shared" si="0"/>
      </c>
      <c r="Q37">
        <f t="shared" si="1"/>
      </c>
    </row>
    <row r="38" spans="1:17" ht="12.75">
      <c r="A38">
        <f t="shared" si="2"/>
      </c>
      <c r="I38">
        <f>IF('入力シート'!D98="","",'入力シート'!D98&amp;" "&amp;'入力シート'!H98)</f>
      </c>
      <c r="P38">
        <f t="shared" si="0"/>
      </c>
      <c r="Q38">
        <f t="shared" si="1"/>
      </c>
    </row>
    <row r="39" spans="1:17" ht="12.75">
      <c r="A39">
        <f t="shared" si="2"/>
      </c>
      <c r="I39">
        <f>IF('入力シート'!D99="","",'入力シート'!D99&amp;" "&amp;'入力シート'!H99)</f>
      </c>
      <c r="P39">
        <f t="shared" si="0"/>
      </c>
      <c r="Q39">
        <f t="shared" si="1"/>
      </c>
    </row>
    <row r="40" spans="1:17" ht="12.75">
      <c r="A40">
        <f t="shared" si="2"/>
      </c>
      <c r="I40">
        <f>IF('入力シート'!D100="","",'入力シート'!D100&amp;" "&amp;'入力シート'!H100)</f>
      </c>
      <c r="P40">
        <f t="shared" si="0"/>
      </c>
      <c r="Q40">
        <f t="shared" si="1"/>
      </c>
    </row>
    <row r="41" spans="1:17" ht="12.75">
      <c r="A41">
        <f t="shared" si="2"/>
      </c>
      <c r="I41">
        <f>IF('入力シート'!D101="","",'入力シート'!D101&amp;" "&amp;'入力シート'!H101)</f>
      </c>
      <c r="P41">
        <f t="shared" si="0"/>
      </c>
      <c r="Q41">
        <f t="shared" si="1"/>
      </c>
    </row>
    <row r="42" spans="1:17" ht="12.75">
      <c r="A42">
        <f t="shared" si="2"/>
      </c>
      <c r="I42">
        <f>IF('入力シート'!D102="","",'入力シート'!D102&amp;" "&amp;'入力シート'!H102)</f>
      </c>
      <c r="P42">
        <f t="shared" si="0"/>
      </c>
      <c r="Q42">
        <f t="shared" si="1"/>
      </c>
    </row>
    <row r="43" spans="1:17" ht="12.75">
      <c r="A43">
        <f t="shared" si="2"/>
      </c>
      <c r="I43">
        <f>IF('入力シート'!D103="","",'入力シート'!D103&amp;" "&amp;'入力シート'!H103)</f>
      </c>
      <c r="P43">
        <f t="shared" si="0"/>
      </c>
      <c r="Q43">
        <f t="shared" si="1"/>
      </c>
    </row>
    <row r="44" spans="1:17" ht="12.75">
      <c r="A44">
        <f t="shared" si="2"/>
      </c>
      <c r="I44">
        <f>IF('入力シート'!D104="","",'入力シート'!D104&amp;" "&amp;'入力シート'!H104)</f>
      </c>
      <c r="P44">
        <f t="shared" si="0"/>
      </c>
      <c r="Q44">
        <f t="shared" si="1"/>
      </c>
    </row>
    <row r="45" spans="1:17" ht="12.75">
      <c r="A45">
        <f t="shared" si="2"/>
      </c>
      <c r="I45">
        <f>IF('入力シート'!D105="","",'入力シート'!D105&amp;" "&amp;'入力シート'!H105)</f>
      </c>
      <c r="P45">
        <f t="shared" si="0"/>
      </c>
      <c r="Q45">
        <f t="shared" si="1"/>
      </c>
    </row>
    <row r="46" spans="1:17" ht="12.75">
      <c r="A46">
        <f t="shared" si="2"/>
      </c>
      <c r="I46">
        <f>IF('入力シート'!D106="","",'入力シート'!D106&amp;" "&amp;'入力シート'!H106)</f>
      </c>
      <c r="P46">
        <f t="shared" si="0"/>
      </c>
      <c r="Q46">
        <f t="shared" si="1"/>
      </c>
    </row>
    <row r="47" ht="12.75">
      <c r="A47">
        <f t="shared" si="2"/>
      </c>
    </row>
  </sheetData>
  <sheetProtection password="DC81" sheet="1" objects="1" scenarios="1"/>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sheetPr codeName="Sheet1"/>
  <dimension ref="A1:H455"/>
  <sheetViews>
    <sheetView zoomScalePageLayoutView="0" workbookViewId="0" topLeftCell="A373">
      <selection activeCell="G397" sqref="G397"/>
    </sheetView>
  </sheetViews>
  <sheetFormatPr defaultColWidth="9.140625" defaultRowHeight="15"/>
  <cols>
    <col min="7" max="7" width="27.7109375" style="0" customWidth="1"/>
  </cols>
  <sheetData>
    <row r="1" spans="1:8" ht="12.75">
      <c r="A1" s="79" t="s">
        <v>1228</v>
      </c>
      <c r="B1" s="79" t="s">
        <v>1229</v>
      </c>
      <c r="C1" s="80" t="s">
        <v>1230</v>
      </c>
      <c r="D1" s="80"/>
      <c r="E1" s="80" t="s">
        <v>1231</v>
      </c>
      <c r="F1" s="80" t="s">
        <v>1232</v>
      </c>
      <c r="G1" s="80" t="s">
        <v>1233</v>
      </c>
      <c r="H1" s="79"/>
    </row>
    <row r="2" spans="1:8" ht="12.75">
      <c r="A2" s="79">
        <v>1</v>
      </c>
      <c r="B2" s="79">
        <v>2001</v>
      </c>
      <c r="C2" s="79">
        <v>1001</v>
      </c>
      <c r="D2" s="79" t="s">
        <v>1234</v>
      </c>
      <c r="E2" s="79" t="s">
        <v>76</v>
      </c>
      <c r="F2" s="79" t="s">
        <v>465</v>
      </c>
      <c r="G2" s="79" t="s">
        <v>1235</v>
      </c>
      <c r="H2" s="79" t="s">
        <v>466</v>
      </c>
    </row>
    <row r="3" spans="1:8" ht="12.75">
      <c r="A3" s="79">
        <v>2</v>
      </c>
      <c r="B3" s="79">
        <v>2002</v>
      </c>
      <c r="C3" s="79">
        <v>1002</v>
      </c>
      <c r="D3" s="79" t="s">
        <v>1234</v>
      </c>
      <c r="E3" s="79" t="s">
        <v>77</v>
      </c>
      <c r="F3" s="79" t="s">
        <v>467</v>
      </c>
      <c r="G3" s="79" t="s">
        <v>1236</v>
      </c>
      <c r="H3" s="79" t="s">
        <v>468</v>
      </c>
    </row>
    <row r="4" spans="1:8" ht="12.75">
      <c r="A4" s="79">
        <v>3</v>
      </c>
      <c r="B4" s="79">
        <v>2003</v>
      </c>
      <c r="C4" s="79">
        <v>1003</v>
      </c>
      <c r="D4" s="79" t="s">
        <v>1234</v>
      </c>
      <c r="E4" s="79" t="s">
        <v>78</v>
      </c>
      <c r="F4" s="79" t="s">
        <v>469</v>
      </c>
      <c r="G4" s="79" t="s">
        <v>1237</v>
      </c>
      <c r="H4" s="79" t="s">
        <v>470</v>
      </c>
    </row>
    <row r="5" spans="1:8" ht="12.75">
      <c r="A5" s="79">
        <v>4</v>
      </c>
      <c r="B5" s="79">
        <v>2004</v>
      </c>
      <c r="C5" s="79">
        <v>1004</v>
      </c>
      <c r="D5" s="79" t="s">
        <v>1234</v>
      </c>
      <c r="E5" s="79" t="s">
        <v>79</v>
      </c>
      <c r="F5" s="79" t="s">
        <v>471</v>
      </c>
      <c r="G5" s="79" t="s">
        <v>1238</v>
      </c>
      <c r="H5" s="79" t="s">
        <v>472</v>
      </c>
    </row>
    <row r="6" spans="1:8" ht="12.75">
      <c r="A6" s="79">
        <v>5</v>
      </c>
      <c r="B6" s="79">
        <v>2005</v>
      </c>
      <c r="C6" s="79">
        <v>1005</v>
      </c>
      <c r="D6" s="79" t="s">
        <v>1234</v>
      </c>
      <c r="E6" s="79" t="s">
        <v>1239</v>
      </c>
      <c r="F6" s="79" t="s">
        <v>473</v>
      </c>
      <c r="G6" s="79" t="s">
        <v>1240</v>
      </c>
      <c r="H6" s="79" t="s">
        <v>474</v>
      </c>
    </row>
    <row r="7" spans="1:8" ht="12.75">
      <c r="A7" s="79">
        <v>6</v>
      </c>
      <c r="B7" s="79">
        <v>2006</v>
      </c>
      <c r="C7" s="79">
        <v>1006</v>
      </c>
      <c r="D7" s="79" t="s">
        <v>1234</v>
      </c>
      <c r="E7" s="79" t="s">
        <v>80</v>
      </c>
      <c r="F7" s="79" t="s">
        <v>475</v>
      </c>
      <c r="G7" s="79" t="s">
        <v>1241</v>
      </c>
      <c r="H7" s="79" t="s">
        <v>476</v>
      </c>
    </row>
    <row r="8" spans="1:8" ht="12.75">
      <c r="A8" s="79">
        <v>7</v>
      </c>
      <c r="B8" s="79">
        <v>2007</v>
      </c>
      <c r="C8" s="79">
        <v>1007</v>
      </c>
      <c r="D8" s="79" t="s">
        <v>1234</v>
      </c>
      <c r="E8" s="79" t="s">
        <v>477</v>
      </c>
      <c r="F8" s="79" t="s">
        <v>478</v>
      </c>
      <c r="G8" s="79" t="s">
        <v>1242</v>
      </c>
      <c r="H8" s="79" t="s">
        <v>479</v>
      </c>
    </row>
    <row r="9" spans="1:8" ht="12.75">
      <c r="A9" s="79">
        <v>8</v>
      </c>
      <c r="B9" s="79">
        <v>2008</v>
      </c>
      <c r="C9" s="79">
        <v>1008</v>
      </c>
      <c r="D9" s="79" t="s">
        <v>1234</v>
      </c>
      <c r="E9" s="79" t="s">
        <v>480</v>
      </c>
      <c r="F9" s="79" t="s">
        <v>481</v>
      </c>
      <c r="G9" s="79" t="s">
        <v>1243</v>
      </c>
      <c r="H9" s="79" t="s">
        <v>482</v>
      </c>
    </row>
    <row r="10" spans="1:8" ht="12.75">
      <c r="A10" s="79">
        <v>9</v>
      </c>
      <c r="B10" s="79">
        <v>2009</v>
      </c>
      <c r="C10" s="79">
        <v>1009</v>
      </c>
      <c r="D10" s="79" t="s">
        <v>1234</v>
      </c>
      <c r="E10" s="79" t="s">
        <v>81</v>
      </c>
      <c r="F10" s="79" t="s">
        <v>483</v>
      </c>
      <c r="G10" s="79" t="s">
        <v>1244</v>
      </c>
      <c r="H10" s="79" t="s">
        <v>484</v>
      </c>
    </row>
    <row r="11" spans="1:8" ht="12.75">
      <c r="A11" s="79">
        <v>10</v>
      </c>
      <c r="B11" s="79">
        <v>2010</v>
      </c>
      <c r="C11" s="79">
        <v>1010</v>
      </c>
      <c r="D11" s="79" t="s">
        <v>1234</v>
      </c>
      <c r="E11" s="79" t="s">
        <v>485</v>
      </c>
      <c r="F11" s="79" t="s">
        <v>486</v>
      </c>
      <c r="G11" s="79" t="s">
        <v>1245</v>
      </c>
      <c r="H11" s="79" t="s">
        <v>487</v>
      </c>
    </row>
    <row r="12" spans="1:8" ht="12.75">
      <c r="A12" s="79">
        <v>11</v>
      </c>
      <c r="B12" s="79">
        <v>2011</v>
      </c>
      <c r="C12" s="79">
        <v>1011</v>
      </c>
      <c r="D12" s="79" t="s">
        <v>1234</v>
      </c>
      <c r="E12" s="79" t="s">
        <v>488</v>
      </c>
      <c r="F12" s="79" t="s">
        <v>489</v>
      </c>
      <c r="G12" s="79" t="s">
        <v>1246</v>
      </c>
      <c r="H12" s="79" t="s">
        <v>490</v>
      </c>
    </row>
    <row r="13" spans="1:8" ht="12.75">
      <c r="A13" s="79">
        <v>12</v>
      </c>
      <c r="B13" s="79">
        <v>2012</v>
      </c>
      <c r="C13" s="79">
        <v>1012</v>
      </c>
      <c r="D13" s="79" t="s">
        <v>1234</v>
      </c>
      <c r="E13" s="79" t="s">
        <v>82</v>
      </c>
      <c r="F13" s="79" t="s">
        <v>491</v>
      </c>
      <c r="G13" s="79" t="s">
        <v>1247</v>
      </c>
      <c r="H13" s="79" t="s">
        <v>492</v>
      </c>
    </row>
    <row r="14" spans="1:8" ht="12.75">
      <c r="A14" s="79">
        <v>13</v>
      </c>
      <c r="B14" s="79">
        <v>2013</v>
      </c>
      <c r="C14" s="79">
        <v>1013</v>
      </c>
      <c r="D14" s="79" t="s">
        <v>1234</v>
      </c>
      <c r="E14" s="79" t="s">
        <v>83</v>
      </c>
      <c r="F14" s="79" t="s">
        <v>493</v>
      </c>
      <c r="G14" s="79" t="s">
        <v>1248</v>
      </c>
      <c r="H14" s="79" t="s">
        <v>494</v>
      </c>
    </row>
    <row r="15" spans="1:8" ht="12.75">
      <c r="A15" s="79">
        <v>14</v>
      </c>
      <c r="B15" s="79">
        <v>2014</v>
      </c>
      <c r="C15" s="79">
        <v>1014</v>
      </c>
      <c r="D15" s="79" t="s">
        <v>1234</v>
      </c>
      <c r="E15" s="79" t="s">
        <v>84</v>
      </c>
      <c r="F15" s="79" t="s">
        <v>495</v>
      </c>
      <c r="G15" s="79" t="s">
        <v>1249</v>
      </c>
      <c r="H15" s="79" t="s">
        <v>496</v>
      </c>
    </row>
    <row r="16" spans="1:8" ht="12.75">
      <c r="A16" s="79">
        <v>15</v>
      </c>
      <c r="B16" s="79">
        <v>2015</v>
      </c>
      <c r="C16" s="79">
        <v>1015</v>
      </c>
      <c r="D16" s="79" t="s">
        <v>1234</v>
      </c>
      <c r="E16" s="79" t="s">
        <v>85</v>
      </c>
      <c r="F16" s="79" t="s">
        <v>497</v>
      </c>
      <c r="G16" s="79" t="s">
        <v>1250</v>
      </c>
      <c r="H16" s="79" t="s">
        <v>498</v>
      </c>
    </row>
    <row r="17" spans="1:8" ht="12.75">
      <c r="A17" s="79">
        <v>16</v>
      </c>
      <c r="B17" s="79">
        <v>2016</v>
      </c>
      <c r="C17" s="79">
        <v>1016</v>
      </c>
      <c r="D17" s="79" t="s">
        <v>1234</v>
      </c>
      <c r="E17" s="79" t="s">
        <v>86</v>
      </c>
      <c r="F17" s="79" t="s">
        <v>499</v>
      </c>
      <c r="G17" s="79" t="s">
        <v>1251</v>
      </c>
      <c r="H17" s="79" t="s">
        <v>500</v>
      </c>
    </row>
    <row r="18" spans="1:8" ht="12.75">
      <c r="A18" s="79">
        <v>17</v>
      </c>
      <c r="B18" s="79">
        <v>2017</v>
      </c>
      <c r="C18" s="79">
        <v>1017</v>
      </c>
      <c r="D18" s="79" t="s">
        <v>1234</v>
      </c>
      <c r="E18" s="79" t="s">
        <v>87</v>
      </c>
      <c r="F18" s="79" t="s">
        <v>501</v>
      </c>
      <c r="G18" s="79" t="s">
        <v>1252</v>
      </c>
      <c r="H18" s="79" t="s">
        <v>502</v>
      </c>
    </row>
    <row r="19" spans="1:8" ht="12.75">
      <c r="A19" s="79">
        <v>18</v>
      </c>
      <c r="B19" s="79">
        <v>2018</v>
      </c>
      <c r="C19" s="79">
        <v>1018</v>
      </c>
      <c r="D19" s="79" t="s">
        <v>1234</v>
      </c>
      <c r="E19" s="79" t="s">
        <v>88</v>
      </c>
      <c r="F19" s="79" t="s">
        <v>503</v>
      </c>
      <c r="G19" s="79" t="s">
        <v>1253</v>
      </c>
      <c r="H19" s="79" t="s">
        <v>504</v>
      </c>
    </row>
    <row r="20" spans="1:8" ht="12.75">
      <c r="A20" s="79">
        <v>19</v>
      </c>
      <c r="B20" s="79">
        <v>2019</v>
      </c>
      <c r="C20" s="79">
        <v>1019</v>
      </c>
      <c r="D20" s="79" t="s">
        <v>1234</v>
      </c>
      <c r="E20" s="79" t="s">
        <v>89</v>
      </c>
      <c r="F20" s="79" t="s">
        <v>505</v>
      </c>
      <c r="G20" s="79" t="s">
        <v>1254</v>
      </c>
      <c r="H20" s="79" t="s">
        <v>1255</v>
      </c>
    </row>
    <row r="21" spans="1:8" ht="12.75">
      <c r="A21" s="79">
        <v>20</v>
      </c>
      <c r="B21" s="79">
        <v>2020</v>
      </c>
      <c r="C21" s="79">
        <v>1020</v>
      </c>
      <c r="D21" s="79" t="s">
        <v>1234</v>
      </c>
      <c r="E21" s="79" t="s">
        <v>90</v>
      </c>
      <c r="F21" s="79" t="s">
        <v>506</v>
      </c>
      <c r="G21" s="79" t="s">
        <v>1256</v>
      </c>
      <c r="H21" s="79" t="s">
        <v>507</v>
      </c>
    </row>
    <row r="22" spans="1:8" ht="12.75">
      <c r="A22" s="79">
        <v>21</v>
      </c>
      <c r="B22" s="79">
        <v>2021</v>
      </c>
      <c r="C22" s="79">
        <v>1021</v>
      </c>
      <c r="D22" s="79" t="s">
        <v>1234</v>
      </c>
      <c r="E22" s="79" t="s">
        <v>91</v>
      </c>
      <c r="F22" s="79" t="s">
        <v>508</v>
      </c>
      <c r="G22" s="79" t="s">
        <v>1257</v>
      </c>
      <c r="H22" s="79" t="s">
        <v>509</v>
      </c>
    </row>
    <row r="23" spans="1:8" ht="12.75">
      <c r="A23" s="79">
        <v>22</v>
      </c>
      <c r="B23" s="79">
        <v>2022</v>
      </c>
      <c r="C23" s="79">
        <v>1022</v>
      </c>
      <c r="D23" s="79" t="s">
        <v>1234</v>
      </c>
      <c r="E23" s="79" t="s">
        <v>92</v>
      </c>
      <c r="F23" s="79" t="s">
        <v>510</v>
      </c>
      <c r="G23" s="79" t="s">
        <v>1258</v>
      </c>
      <c r="H23" s="79" t="s">
        <v>511</v>
      </c>
    </row>
    <row r="24" spans="1:8" ht="12.75">
      <c r="A24" s="79">
        <v>23</v>
      </c>
      <c r="B24" s="79">
        <v>2023</v>
      </c>
      <c r="C24" s="79">
        <v>1023</v>
      </c>
      <c r="D24" s="79" t="s">
        <v>1234</v>
      </c>
      <c r="E24" s="79" t="s">
        <v>93</v>
      </c>
      <c r="F24" s="79" t="s">
        <v>512</v>
      </c>
      <c r="G24" s="79" t="s">
        <v>1259</v>
      </c>
      <c r="H24" s="79" t="s">
        <v>513</v>
      </c>
    </row>
    <row r="25" spans="1:8" ht="12.75">
      <c r="A25" s="79">
        <v>24</v>
      </c>
      <c r="B25" s="79">
        <v>2024</v>
      </c>
      <c r="C25" s="79">
        <v>1024</v>
      </c>
      <c r="D25" s="79" t="s">
        <v>1234</v>
      </c>
      <c r="E25" s="79" t="s">
        <v>94</v>
      </c>
      <c r="F25" s="79" t="s">
        <v>514</v>
      </c>
      <c r="G25" s="79" t="s">
        <v>1260</v>
      </c>
      <c r="H25" s="79" t="s">
        <v>515</v>
      </c>
    </row>
    <row r="26" spans="1:8" ht="12.75">
      <c r="A26" s="79">
        <v>25</v>
      </c>
      <c r="B26" s="79">
        <v>2025</v>
      </c>
      <c r="C26" s="79">
        <v>1025</v>
      </c>
      <c r="D26" s="79" t="s">
        <v>1234</v>
      </c>
      <c r="E26" s="79" t="s">
        <v>95</v>
      </c>
      <c r="F26" s="79" t="s">
        <v>516</v>
      </c>
      <c r="G26" s="79" t="s">
        <v>1261</v>
      </c>
      <c r="H26" s="79" t="s">
        <v>517</v>
      </c>
    </row>
    <row r="27" spans="1:8" ht="12.75">
      <c r="A27" s="79">
        <v>26</v>
      </c>
      <c r="B27" s="79">
        <v>2026</v>
      </c>
      <c r="C27" s="79">
        <v>1026</v>
      </c>
      <c r="D27" s="79" t="s">
        <v>1234</v>
      </c>
      <c r="E27" s="79" t="s">
        <v>96</v>
      </c>
      <c r="F27" s="79" t="s">
        <v>518</v>
      </c>
      <c r="G27" s="79" t="s">
        <v>1262</v>
      </c>
      <c r="H27" s="79" t="s">
        <v>519</v>
      </c>
    </row>
    <row r="28" spans="1:8" ht="12.75">
      <c r="A28" s="79">
        <v>27</v>
      </c>
      <c r="B28" s="79">
        <v>2027</v>
      </c>
      <c r="C28" s="79">
        <v>1027</v>
      </c>
      <c r="D28" s="79" t="s">
        <v>1234</v>
      </c>
      <c r="E28" s="79" t="s">
        <v>97</v>
      </c>
      <c r="F28" s="79" t="s">
        <v>520</v>
      </c>
      <c r="G28" s="79" t="s">
        <v>1263</v>
      </c>
      <c r="H28" s="79" t="s">
        <v>521</v>
      </c>
    </row>
    <row r="29" spans="1:8" ht="12.75">
      <c r="A29" s="79">
        <v>28</v>
      </c>
      <c r="B29" s="79">
        <v>2028</v>
      </c>
      <c r="C29" s="79">
        <v>1028</v>
      </c>
      <c r="D29" s="79" t="s">
        <v>1234</v>
      </c>
      <c r="E29" s="79" t="s">
        <v>98</v>
      </c>
      <c r="F29" s="79" t="s">
        <v>522</v>
      </c>
      <c r="G29" s="79" t="s">
        <v>1264</v>
      </c>
      <c r="H29" s="79" t="s">
        <v>523</v>
      </c>
    </row>
    <row r="30" spans="1:8" ht="12.75">
      <c r="A30" s="79">
        <v>29</v>
      </c>
      <c r="B30" s="79">
        <v>2029</v>
      </c>
      <c r="C30" s="79">
        <v>1029</v>
      </c>
      <c r="D30" s="79" t="s">
        <v>1234</v>
      </c>
      <c r="E30" s="79" t="s">
        <v>99</v>
      </c>
      <c r="F30" s="79" t="s">
        <v>524</v>
      </c>
      <c r="G30" s="79" t="s">
        <v>1265</v>
      </c>
      <c r="H30" s="79" t="s">
        <v>525</v>
      </c>
    </row>
    <row r="31" spans="1:8" ht="12.75">
      <c r="A31" s="79">
        <v>30</v>
      </c>
      <c r="B31" s="79">
        <v>2030</v>
      </c>
      <c r="C31" s="79">
        <v>1030</v>
      </c>
      <c r="D31" s="79" t="s">
        <v>1234</v>
      </c>
      <c r="E31" s="79" t="s">
        <v>1266</v>
      </c>
      <c r="F31" s="79" t="s">
        <v>526</v>
      </c>
      <c r="G31" s="79" t="s">
        <v>1267</v>
      </c>
      <c r="H31" s="79" t="s">
        <v>527</v>
      </c>
    </row>
    <row r="32" spans="1:8" ht="12.75">
      <c r="A32" s="79">
        <v>31</v>
      </c>
      <c r="B32" s="79">
        <v>2031</v>
      </c>
      <c r="C32" s="79">
        <v>1031</v>
      </c>
      <c r="D32" s="79" t="s">
        <v>1234</v>
      </c>
      <c r="E32" s="79" t="s">
        <v>528</v>
      </c>
      <c r="F32" s="79" t="s">
        <v>529</v>
      </c>
      <c r="G32" s="79" t="s">
        <v>1268</v>
      </c>
      <c r="H32" s="79" t="s">
        <v>530</v>
      </c>
    </row>
    <row r="33" spans="1:8" ht="12.75">
      <c r="A33" s="79">
        <v>32</v>
      </c>
      <c r="B33" s="79">
        <v>2032</v>
      </c>
      <c r="C33" s="79">
        <v>1032</v>
      </c>
      <c r="D33" s="79" t="s">
        <v>1234</v>
      </c>
      <c r="E33" s="79" t="s">
        <v>100</v>
      </c>
      <c r="F33" s="79" t="s">
        <v>531</v>
      </c>
      <c r="G33" s="79" t="s">
        <v>1269</v>
      </c>
      <c r="H33" s="79" t="s">
        <v>532</v>
      </c>
    </row>
    <row r="34" spans="1:8" ht="12.75">
      <c r="A34" s="79">
        <v>33</v>
      </c>
      <c r="B34" s="79">
        <v>2243</v>
      </c>
      <c r="C34" s="79">
        <v>1033</v>
      </c>
      <c r="D34" s="79" t="s">
        <v>1234</v>
      </c>
      <c r="E34" s="79" t="s">
        <v>1270</v>
      </c>
      <c r="F34" s="79" t="s">
        <v>533</v>
      </c>
      <c r="G34" s="79" t="s">
        <v>1271</v>
      </c>
      <c r="H34" s="79" t="s">
        <v>534</v>
      </c>
    </row>
    <row r="35" spans="1:8" ht="12.75">
      <c r="A35" s="79">
        <v>34</v>
      </c>
      <c r="B35" s="79">
        <v>2033</v>
      </c>
      <c r="C35" s="79">
        <v>1034</v>
      </c>
      <c r="D35" s="79" t="s">
        <v>1234</v>
      </c>
      <c r="E35" s="79" t="s">
        <v>535</v>
      </c>
      <c r="F35" s="79" t="s">
        <v>536</v>
      </c>
      <c r="G35" s="79" t="s">
        <v>1272</v>
      </c>
      <c r="H35" s="79" t="s">
        <v>537</v>
      </c>
    </row>
    <row r="36" spans="1:8" ht="12.75">
      <c r="A36" s="79">
        <v>35</v>
      </c>
      <c r="B36" s="79">
        <v>2034</v>
      </c>
      <c r="C36" s="79">
        <v>1035</v>
      </c>
      <c r="D36" s="79" t="s">
        <v>1234</v>
      </c>
      <c r="E36" s="79" t="s">
        <v>101</v>
      </c>
      <c r="F36" s="79" t="s">
        <v>538</v>
      </c>
      <c r="G36" s="79" t="s">
        <v>1273</v>
      </c>
      <c r="H36" s="79" t="s">
        <v>539</v>
      </c>
    </row>
    <row r="37" spans="1:8" ht="12.75">
      <c r="A37" s="79">
        <v>36</v>
      </c>
      <c r="B37" s="79">
        <v>2035</v>
      </c>
      <c r="C37" s="79">
        <v>1036</v>
      </c>
      <c r="D37" s="79" t="s">
        <v>1234</v>
      </c>
      <c r="E37" s="79" t="s">
        <v>1274</v>
      </c>
      <c r="F37" s="81" t="s">
        <v>540</v>
      </c>
      <c r="G37" s="79" t="s">
        <v>1275</v>
      </c>
      <c r="H37" s="79" t="s">
        <v>541</v>
      </c>
    </row>
    <row r="38" spans="1:8" ht="12.75">
      <c r="A38" s="79">
        <v>37</v>
      </c>
      <c r="B38" s="79">
        <v>2036</v>
      </c>
      <c r="C38" s="79">
        <v>1037</v>
      </c>
      <c r="D38" s="79" t="s">
        <v>1234</v>
      </c>
      <c r="E38" s="79" t="s">
        <v>102</v>
      </c>
      <c r="F38" s="79" t="s">
        <v>542</v>
      </c>
      <c r="G38" s="79" t="s">
        <v>1276</v>
      </c>
      <c r="H38" s="79" t="s">
        <v>543</v>
      </c>
    </row>
    <row r="39" spans="1:8" ht="12.75">
      <c r="A39" s="79">
        <v>38</v>
      </c>
      <c r="B39" s="79">
        <v>2037</v>
      </c>
      <c r="C39" s="79">
        <v>1038</v>
      </c>
      <c r="D39" s="79" t="s">
        <v>1234</v>
      </c>
      <c r="E39" s="79" t="s">
        <v>103</v>
      </c>
      <c r="F39" s="79" t="s">
        <v>544</v>
      </c>
      <c r="G39" s="79" t="s">
        <v>1277</v>
      </c>
      <c r="H39" s="79" t="s">
        <v>545</v>
      </c>
    </row>
    <row r="40" spans="1:8" ht="12.75">
      <c r="A40" s="79">
        <v>39</v>
      </c>
      <c r="B40" s="79">
        <v>2038</v>
      </c>
      <c r="C40" s="79">
        <v>1039</v>
      </c>
      <c r="D40" s="79" t="s">
        <v>1234</v>
      </c>
      <c r="E40" s="79" t="s">
        <v>546</v>
      </c>
      <c r="F40" s="79" t="s">
        <v>1278</v>
      </c>
      <c r="G40" s="79" t="s">
        <v>1279</v>
      </c>
      <c r="H40" s="79" t="s">
        <v>547</v>
      </c>
    </row>
    <row r="41" spans="1:8" ht="12.75">
      <c r="A41" s="79">
        <v>40</v>
      </c>
      <c r="B41" s="79">
        <v>2039</v>
      </c>
      <c r="C41" s="79">
        <v>1040</v>
      </c>
      <c r="D41" s="79" t="s">
        <v>1234</v>
      </c>
      <c r="E41" s="79" t="s">
        <v>548</v>
      </c>
      <c r="F41" s="79" t="s">
        <v>549</v>
      </c>
      <c r="G41" s="79" t="s">
        <v>1280</v>
      </c>
      <c r="H41" s="79" t="s">
        <v>550</v>
      </c>
    </row>
    <row r="42" spans="1:8" ht="12.75">
      <c r="A42" s="79">
        <v>41</v>
      </c>
      <c r="B42" s="79">
        <v>2040</v>
      </c>
      <c r="C42" s="79">
        <v>1041</v>
      </c>
      <c r="D42" s="79" t="s">
        <v>1234</v>
      </c>
      <c r="E42" s="79" t="s">
        <v>104</v>
      </c>
      <c r="F42" s="79" t="s">
        <v>551</v>
      </c>
      <c r="G42" s="79" t="s">
        <v>1281</v>
      </c>
      <c r="H42" s="79" t="s">
        <v>552</v>
      </c>
    </row>
    <row r="43" spans="1:8" ht="12.75">
      <c r="A43" s="79">
        <v>42</v>
      </c>
      <c r="B43" s="79">
        <v>2041</v>
      </c>
      <c r="C43" s="79">
        <v>1042</v>
      </c>
      <c r="D43" s="79" t="s">
        <v>1234</v>
      </c>
      <c r="E43" s="79" t="s">
        <v>105</v>
      </c>
      <c r="F43" s="79" t="s">
        <v>553</v>
      </c>
      <c r="G43" s="79" t="s">
        <v>1282</v>
      </c>
      <c r="H43" s="79" t="s">
        <v>554</v>
      </c>
    </row>
    <row r="44" spans="1:8" ht="12.75">
      <c r="A44" s="79">
        <v>43</v>
      </c>
      <c r="B44" s="79">
        <v>2042</v>
      </c>
      <c r="C44" s="79">
        <v>1043</v>
      </c>
      <c r="D44" s="79" t="s">
        <v>1234</v>
      </c>
      <c r="E44" s="79" t="s">
        <v>555</v>
      </c>
      <c r="F44" s="79" t="s">
        <v>556</v>
      </c>
      <c r="G44" s="79" t="s">
        <v>1283</v>
      </c>
      <c r="H44" s="79" t="s">
        <v>557</v>
      </c>
    </row>
    <row r="45" spans="1:8" ht="12.75">
      <c r="A45" s="79">
        <v>44</v>
      </c>
      <c r="B45" s="79">
        <v>2043</v>
      </c>
      <c r="C45" s="79">
        <v>1044</v>
      </c>
      <c r="D45" s="79" t="s">
        <v>1234</v>
      </c>
      <c r="E45" s="79" t="s">
        <v>106</v>
      </c>
      <c r="F45" s="79" t="s">
        <v>558</v>
      </c>
      <c r="G45" s="79" t="s">
        <v>1284</v>
      </c>
      <c r="H45" s="79" t="s">
        <v>559</v>
      </c>
    </row>
    <row r="46" spans="1:8" ht="12.75">
      <c r="A46" s="79">
        <v>45</v>
      </c>
      <c r="B46" s="79">
        <v>2044</v>
      </c>
      <c r="C46" s="79">
        <v>1045</v>
      </c>
      <c r="D46" s="79" t="s">
        <v>1234</v>
      </c>
      <c r="E46" s="79" t="s">
        <v>1285</v>
      </c>
      <c r="F46" s="79" t="s">
        <v>560</v>
      </c>
      <c r="G46" s="79" t="s">
        <v>1286</v>
      </c>
      <c r="H46" s="79" t="s">
        <v>561</v>
      </c>
    </row>
    <row r="47" spans="1:8" ht="12.75">
      <c r="A47" s="79">
        <v>46</v>
      </c>
      <c r="B47" s="79">
        <v>2046</v>
      </c>
      <c r="C47" s="79">
        <v>1046</v>
      </c>
      <c r="D47" s="79" t="s">
        <v>1234</v>
      </c>
      <c r="E47" s="79" t="s">
        <v>107</v>
      </c>
      <c r="F47" s="79" t="s">
        <v>562</v>
      </c>
      <c r="G47" s="79" t="s">
        <v>1287</v>
      </c>
      <c r="H47" s="79" t="s">
        <v>563</v>
      </c>
    </row>
    <row r="48" spans="1:8" ht="12.75">
      <c r="A48" s="79">
        <v>47</v>
      </c>
      <c r="B48" s="79">
        <v>2047</v>
      </c>
      <c r="C48" s="79">
        <v>1047</v>
      </c>
      <c r="D48" s="79" t="s">
        <v>1234</v>
      </c>
      <c r="E48" s="79" t="s">
        <v>108</v>
      </c>
      <c r="F48" s="79" t="s">
        <v>564</v>
      </c>
      <c r="G48" s="79" t="s">
        <v>1288</v>
      </c>
      <c r="H48" s="79" t="s">
        <v>565</v>
      </c>
    </row>
    <row r="49" spans="1:8" ht="12.75">
      <c r="A49" s="79">
        <v>48</v>
      </c>
      <c r="B49" s="79">
        <v>2048</v>
      </c>
      <c r="C49" s="79">
        <v>1048</v>
      </c>
      <c r="D49" s="79" t="s">
        <v>1234</v>
      </c>
      <c r="E49" s="79" t="s">
        <v>109</v>
      </c>
      <c r="F49" s="79" t="s">
        <v>566</v>
      </c>
      <c r="G49" s="79" t="s">
        <v>1289</v>
      </c>
      <c r="H49" s="79" t="s">
        <v>567</v>
      </c>
    </row>
    <row r="50" spans="1:8" ht="12.75">
      <c r="A50" s="79">
        <v>49</v>
      </c>
      <c r="B50" s="79">
        <v>2049</v>
      </c>
      <c r="C50" s="79">
        <v>1049</v>
      </c>
      <c r="D50" s="79" t="s">
        <v>1234</v>
      </c>
      <c r="E50" s="79" t="s">
        <v>110</v>
      </c>
      <c r="F50" s="79" t="s">
        <v>568</v>
      </c>
      <c r="G50" s="79" t="s">
        <v>1290</v>
      </c>
      <c r="H50" s="79" t="s">
        <v>569</v>
      </c>
    </row>
    <row r="51" spans="1:8" ht="12.75">
      <c r="A51" s="79">
        <v>50</v>
      </c>
      <c r="B51" s="79">
        <v>2050</v>
      </c>
      <c r="C51" s="79">
        <v>1050</v>
      </c>
      <c r="D51" s="79" t="s">
        <v>1234</v>
      </c>
      <c r="E51" s="79" t="s">
        <v>570</v>
      </c>
      <c r="F51" s="79" t="s">
        <v>571</v>
      </c>
      <c r="G51" s="79" t="s">
        <v>1291</v>
      </c>
      <c r="H51" s="79" t="s">
        <v>572</v>
      </c>
    </row>
    <row r="52" spans="1:8" ht="12.75">
      <c r="A52" s="79">
        <v>51</v>
      </c>
      <c r="B52" s="79">
        <v>2051</v>
      </c>
      <c r="C52" s="79">
        <v>1051</v>
      </c>
      <c r="D52" s="79" t="s">
        <v>1234</v>
      </c>
      <c r="E52" s="79" t="s">
        <v>1292</v>
      </c>
      <c r="F52" s="79" t="s">
        <v>1293</v>
      </c>
      <c r="G52" s="79" t="s">
        <v>1294</v>
      </c>
      <c r="H52" s="79" t="s">
        <v>573</v>
      </c>
    </row>
    <row r="53" spans="1:8" ht="12.75">
      <c r="A53" s="79">
        <v>52</v>
      </c>
      <c r="B53" s="79">
        <v>2052</v>
      </c>
      <c r="C53" s="79">
        <v>1052</v>
      </c>
      <c r="D53" s="79" t="s">
        <v>1234</v>
      </c>
      <c r="E53" s="79" t="s">
        <v>111</v>
      </c>
      <c r="F53" s="79" t="s">
        <v>574</v>
      </c>
      <c r="G53" s="79" t="s">
        <v>1295</v>
      </c>
      <c r="H53" s="79" t="s">
        <v>575</v>
      </c>
    </row>
    <row r="54" spans="1:8" ht="12.75">
      <c r="A54" s="79">
        <v>53</v>
      </c>
      <c r="B54" s="79">
        <v>2053</v>
      </c>
      <c r="C54" s="79">
        <v>1053</v>
      </c>
      <c r="D54" s="79" t="s">
        <v>1234</v>
      </c>
      <c r="E54" s="79" t="s">
        <v>112</v>
      </c>
      <c r="F54" s="79" t="s">
        <v>576</v>
      </c>
      <c r="G54" s="79" t="s">
        <v>1296</v>
      </c>
      <c r="H54" s="79" t="s">
        <v>577</v>
      </c>
    </row>
    <row r="55" spans="1:8" ht="12.75">
      <c r="A55" s="79">
        <v>54</v>
      </c>
      <c r="B55" s="79">
        <v>2054</v>
      </c>
      <c r="C55" s="79">
        <v>1054</v>
      </c>
      <c r="D55" s="79" t="s">
        <v>1234</v>
      </c>
      <c r="E55" s="79" t="s">
        <v>113</v>
      </c>
      <c r="F55" s="79" t="s">
        <v>578</v>
      </c>
      <c r="G55" s="79" t="s">
        <v>1297</v>
      </c>
      <c r="H55" s="79" t="s">
        <v>579</v>
      </c>
    </row>
    <row r="56" spans="1:8" ht="12.75">
      <c r="A56" s="79">
        <v>55</v>
      </c>
      <c r="B56" s="79">
        <v>2055</v>
      </c>
      <c r="C56" s="79">
        <v>1055</v>
      </c>
      <c r="D56" s="79" t="s">
        <v>1234</v>
      </c>
      <c r="E56" s="79" t="s">
        <v>114</v>
      </c>
      <c r="F56" s="79" t="s">
        <v>580</v>
      </c>
      <c r="G56" s="79" t="s">
        <v>1298</v>
      </c>
      <c r="H56" s="79" t="s">
        <v>581</v>
      </c>
    </row>
    <row r="57" spans="1:8" ht="12.75">
      <c r="A57" s="79">
        <v>56</v>
      </c>
      <c r="B57" s="79">
        <v>2056</v>
      </c>
      <c r="C57" s="79">
        <v>1056</v>
      </c>
      <c r="D57" s="79" t="s">
        <v>1234</v>
      </c>
      <c r="E57" s="79" t="s">
        <v>115</v>
      </c>
      <c r="F57" s="79" t="s">
        <v>582</v>
      </c>
      <c r="G57" s="79" t="s">
        <v>1299</v>
      </c>
      <c r="H57" s="79" t="s">
        <v>583</v>
      </c>
    </row>
    <row r="58" spans="1:8" ht="12.75">
      <c r="A58" s="79">
        <v>57</v>
      </c>
      <c r="B58" s="79">
        <v>2057</v>
      </c>
      <c r="C58" s="79">
        <v>1057</v>
      </c>
      <c r="D58" s="79" t="s">
        <v>1234</v>
      </c>
      <c r="E58" s="79" t="s">
        <v>116</v>
      </c>
      <c r="F58" s="79" t="s">
        <v>584</v>
      </c>
      <c r="G58" s="79" t="s">
        <v>1300</v>
      </c>
      <c r="H58" s="79" t="s">
        <v>585</v>
      </c>
    </row>
    <row r="59" spans="1:8" ht="12.75">
      <c r="A59" s="79">
        <v>58</v>
      </c>
      <c r="B59" s="79">
        <v>2058</v>
      </c>
      <c r="C59" s="79">
        <v>1058</v>
      </c>
      <c r="D59" s="79" t="s">
        <v>1234</v>
      </c>
      <c r="E59" s="79" t="s">
        <v>117</v>
      </c>
      <c r="F59" s="79" t="s">
        <v>586</v>
      </c>
      <c r="G59" s="79" t="s">
        <v>1301</v>
      </c>
      <c r="H59" s="79" t="s">
        <v>587</v>
      </c>
    </row>
    <row r="60" spans="1:8" ht="12.75">
      <c r="A60" s="79">
        <v>59</v>
      </c>
      <c r="B60" s="79">
        <v>2059</v>
      </c>
      <c r="C60" s="79">
        <v>1059</v>
      </c>
      <c r="D60" s="79" t="s">
        <v>1234</v>
      </c>
      <c r="E60" s="79" t="s">
        <v>118</v>
      </c>
      <c r="F60" s="79" t="s">
        <v>588</v>
      </c>
      <c r="G60" s="79" t="s">
        <v>1302</v>
      </c>
      <c r="H60" s="79" t="s">
        <v>589</v>
      </c>
    </row>
    <row r="61" spans="1:8" ht="12.75">
      <c r="A61" s="79">
        <v>60</v>
      </c>
      <c r="B61" s="79">
        <v>2060</v>
      </c>
      <c r="C61" s="79">
        <v>1060</v>
      </c>
      <c r="D61" s="79" t="s">
        <v>1234</v>
      </c>
      <c r="E61" s="79" t="s">
        <v>119</v>
      </c>
      <c r="F61" s="79" t="s">
        <v>590</v>
      </c>
      <c r="G61" s="79" t="s">
        <v>1303</v>
      </c>
      <c r="H61" s="79" t="s">
        <v>591</v>
      </c>
    </row>
    <row r="62" spans="1:8" ht="12.75">
      <c r="A62" s="79">
        <v>61</v>
      </c>
      <c r="B62" s="79">
        <v>2505</v>
      </c>
      <c r="C62" s="79">
        <v>1061</v>
      </c>
      <c r="D62" s="79" t="s">
        <v>1234</v>
      </c>
      <c r="E62" s="79" t="s">
        <v>1304</v>
      </c>
      <c r="F62" s="79" t="s">
        <v>1305</v>
      </c>
      <c r="G62" s="79" t="s">
        <v>1306</v>
      </c>
      <c r="H62" s="79" t="s">
        <v>592</v>
      </c>
    </row>
    <row r="63" spans="1:8" ht="12.75">
      <c r="A63" s="79">
        <v>62</v>
      </c>
      <c r="B63" s="79">
        <v>2509</v>
      </c>
      <c r="C63" s="79">
        <v>1062</v>
      </c>
      <c r="D63" s="79" t="s">
        <v>1234</v>
      </c>
      <c r="E63" s="79" t="s">
        <v>1307</v>
      </c>
      <c r="F63" s="79" t="s">
        <v>1308</v>
      </c>
      <c r="G63" s="79" t="s">
        <v>1309</v>
      </c>
      <c r="H63" s="79" t="s">
        <v>593</v>
      </c>
    </row>
    <row r="64" spans="1:8" ht="12.75">
      <c r="A64" s="79">
        <v>63</v>
      </c>
      <c r="B64" s="79">
        <v>2061</v>
      </c>
      <c r="C64" s="79">
        <v>1063</v>
      </c>
      <c r="D64" s="79" t="s">
        <v>1234</v>
      </c>
      <c r="E64" s="79" t="s">
        <v>120</v>
      </c>
      <c r="F64" s="79" t="s">
        <v>594</v>
      </c>
      <c r="G64" s="79" t="s">
        <v>1310</v>
      </c>
      <c r="H64" s="79" t="s">
        <v>595</v>
      </c>
    </row>
    <row r="65" spans="1:8" ht="12.75">
      <c r="A65" s="79">
        <v>64</v>
      </c>
      <c r="B65" s="79">
        <v>2062</v>
      </c>
      <c r="C65" s="79">
        <v>1064</v>
      </c>
      <c r="D65" s="79" t="s">
        <v>1234</v>
      </c>
      <c r="E65" s="79" t="s">
        <v>596</v>
      </c>
      <c r="F65" s="79" t="s">
        <v>597</v>
      </c>
      <c r="G65" s="79" t="s">
        <v>1311</v>
      </c>
      <c r="H65" s="79" t="s">
        <v>598</v>
      </c>
    </row>
    <row r="66" spans="1:8" ht="12.75">
      <c r="A66" s="79">
        <v>65</v>
      </c>
      <c r="B66" s="79">
        <v>2063</v>
      </c>
      <c r="C66" s="79">
        <v>1065</v>
      </c>
      <c r="D66" s="79" t="s">
        <v>1234</v>
      </c>
      <c r="E66" s="79" t="s">
        <v>599</v>
      </c>
      <c r="F66" s="79" t="s">
        <v>600</v>
      </c>
      <c r="G66" s="79" t="s">
        <v>1312</v>
      </c>
      <c r="H66" s="79" t="s">
        <v>601</v>
      </c>
    </row>
    <row r="67" spans="1:8" ht="12.75">
      <c r="A67" s="79">
        <v>66</v>
      </c>
      <c r="B67" s="79">
        <v>2064</v>
      </c>
      <c r="C67" s="79">
        <v>1066</v>
      </c>
      <c r="D67" s="79" t="s">
        <v>1234</v>
      </c>
      <c r="E67" s="79" t="s">
        <v>121</v>
      </c>
      <c r="F67" s="79" t="s">
        <v>602</v>
      </c>
      <c r="G67" s="79" t="s">
        <v>1313</v>
      </c>
      <c r="H67" s="79" t="s">
        <v>603</v>
      </c>
    </row>
    <row r="68" spans="1:8" ht="12.75">
      <c r="A68" s="79">
        <v>67</v>
      </c>
      <c r="B68" s="79">
        <v>2065</v>
      </c>
      <c r="C68" s="79">
        <v>1067</v>
      </c>
      <c r="D68" s="79" t="s">
        <v>1234</v>
      </c>
      <c r="E68" s="79" t="s">
        <v>1314</v>
      </c>
      <c r="F68" s="79" t="s">
        <v>604</v>
      </c>
      <c r="G68" s="79" t="s">
        <v>1315</v>
      </c>
      <c r="H68" s="79" t="s">
        <v>605</v>
      </c>
    </row>
    <row r="69" spans="1:8" ht="12.75">
      <c r="A69" s="79">
        <v>68</v>
      </c>
      <c r="B69" s="79">
        <v>2066</v>
      </c>
      <c r="C69" s="79">
        <v>1068</v>
      </c>
      <c r="D69" s="79" t="s">
        <v>1234</v>
      </c>
      <c r="E69" s="79" t="s">
        <v>606</v>
      </c>
      <c r="F69" s="79" t="s">
        <v>607</v>
      </c>
      <c r="G69" s="79" t="s">
        <v>1316</v>
      </c>
      <c r="H69" s="79" t="s">
        <v>608</v>
      </c>
    </row>
    <row r="70" spans="1:8" ht="12.75">
      <c r="A70" s="79">
        <v>69</v>
      </c>
      <c r="B70" s="79">
        <v>2067</v>
      </c>
      <c r="C70" s="79">
        <v>1069</v>
      </c>
      <c r="D70" s="79" t="s">
        <v>1234</v>
      </c>
      <c r="E70" s="79" t="s">
        <v>122</v>
      </c>
      <c r="F70" s="79" t="s">
        <v>609</v>
      </c>
      <c r="G70" s="79" t="s">
        <v>1317</v>
      </c>
      <c r="H70" s="79" t="s">
        <v>610</v>
      </c>
    </row>
    <row r="71" spans="1:8" ht="12.75">
      <c r="A71" s="79">
        <v>70</v>
      </c>
      <c r="B71" s="79">
        <v>2068</v>
      </c>
      <c r="C71" s="79">
        <v>1070</v>
      </c>
      <c r="D71" s="79" t="s">
        <v>1234</v>
      </c>
      <c r="E71" s="79" t="s">
        <v>1318</v>
      </c>
      <c r="F71" s="79" t="s">
        <v>611</v>
      </c>
      <c r="G71" s="79" t="s">
        <v>1319</v>
      </c>
      <c r="H71" s="79" t="s">
        <v>612</v>
      </c>
    </row>
    <row r="72" spans="1:8" ht="12.75">
      <c r="A72" s="79">
        <v>71</v>
      </c>
      <c r="B72" s="79">
        <v>2069</v>
      </c>
      <c r="C72" s="79">
        <v>1071</v>
      </c>
      <c r="D72" s="79" t="s">
        <v>1234</v>
      </c>
      <c r="E72" s="79" t="s">
        <v>613</v>
      </c>
      <c r="F72" s="79" t="s">
        <v>614</v>
      </c>
      <c r="G72" s="79" t="s">
        <v>1320</v>
      </c>
      <c r="H72" s="79" t="s">
        <v>615</v>
      </c>
    </row>
    <row r="73" spans="1:8" ht="12.75">
      <c r="A73" s="79">
        <v>72</v>
      </c>
      <c r="B73" s="79">
        <v>2070</v>
      </c>
      <c r="C73" s="79">
        <v>1072</v>
      </c>
      <c r="D73" s="79" t="s">
        <v>1234</v>
      </c>
      <c r="E73" s="79" t="s">
        <v>1321</v>
      </c>
      <c r="F73" s="79" t="s">
        <v>616</v>
      </c>
      <c r="G73" s="79" t="s">
        <v>1322</v>
      </c>
      <c r="H73" s="79" t="s">
        <v>617</v>
      </c>
    </row>
    <row r="74" spans="1:8" ht="12.75">
      <c r="A74" s="79">
        <v>73</v>
      </c>
      <c r="B74" s="79">
        <v>2071</v>
      </c>
      <c r="C74" s="79">
        <v>1073</v>
      </c>
      <c r="D74" s="79" t="s">
        <v>1234</v>
      </c>
      <c r="E74" s="79" t="s">
        <v>123</v>
      </c>
      <c r="F74" s="79" t="s">
        <v>618</v>
      </c>
      <c r="G74" s="79" t="s">
        <v>1323</v>
      </c>
      <c r="H74" s="79" t="s">
        <v>619</v>
      </c>
    </row>
    <row r="75" spans="1:8" ht="12.75">
      <c r="A75" s="79">
        <v>74</v>
      </c>
      <c r="B75" s="79">
        <v>2072</v>
      </c>
      <c r="C75" s="79">
        <v>1074</v>
      </c>
      <c r="D75" s="79" t="s">
        <v>1234</v>
      </c>
      <c r="E75" s="79" t="s">
        <v>620</v>
      </c>
      <c r="F75" s="79" t="s">
        <v>621</v>
      </c>
      <c r="G75" s="79" t="s">
        <v>1324</v>
      </c>
      <c r="H75" s="79" t="s">
        <v>622</v>
      </c>
    </row>
    <row r="76" spans="1:8" ht="12.75">
      <c r="A76" s="79">
        <v>75</v>
      </c>
      <c r="B76" s="79">
        <v>2073</v>
      </c>
      <c r="C76" s="79">
        <v>1075</v>
      </c>
      <c r="D76" s="79" t="s">
        <v>1234</v>
      </c>
      <c r="E76" s="79" t="s">
        <v>124</v>
      </c>
      <c r="F76" s="79" t="s">
        <v>623</v>
      </c>
      <c r="G76" s="79" t="s">
        <v>1325</v>
      </c>
      <c r="H76" s="79" t="s">
        <v>624</v>
      </c>
    </row>
    <row r="77" spans="1:8" ht="12.75">
      <c r="A77" s="79">
        <v>76</v>
      </c>
      <c r="B77" s="79">
        <v>2074</v>
      </c>
      <c r="C77" s="79">
        <v>1076</v>
      </c>
      <c r="D77" s="79" t="s">
        <v>1234</v>
      </c>
      <c r="E77" s="79" t="s">
        <v>125</v>
      </c>
      <c r="F77" s="79" t="s">
        <v>625</v>
      </c>
      <c r="G77" s="79" t="s">
        <v>1326</v>
      </c>
      <c r="H77" s="79" t="s">
        <v>626</v>
      </c>
    </row>
    <row r="78" spans="1:8" ht="12.75">
      <c r="A78" s="79">
        <v>77</v>
      </c>
      <c r="B78" s="79">
        <v>2075</v>
      </c>
      <c r="C78" s="79">
        <v>1077</v>
      </c>
      <c r="D78" s="79" t="s">
        <v>1234</v>
      </c>
      <c r="E78" s="79" t="s">
        <v>126</v>
      </c>
      <c r="F78" s="79" t="s">
        <v>627</v>
      </c>
      <c r="G78" s="79" t="s">
        <v>1327</v>
      </c>
      <c r="H78" s="79" t="s">
        <v>628</v>
      </c>
    </row>
    <row r="79" spans="1:8" ht="12.75">
      <c r="A79" s="79">
        <v>78</v>
      </c>
      <c r="B79" s="79">
        <v>2076</v>
      </c>
      <c r="C79" s="79">
        <v>1078</v>
      </c>
      <c r="D79" s="79" t="s">
        <v>1234</v>
      </c>
      <c r="E79" s="79" t="s">
        <v>1328</v>
      </c>
      <c r="F79" s="79" t="s">
        <v>629</v>
      </c>
      <c r="G79" s="79" t="s">
        <v>1329</v>
      </c>
      <c r="H79" s="79" t="s">
        <v>630</v>
      </c>
    </row>
    <row r="80" spans="1:8" ht="12.75">
      <c r="A80" s="79">
        <v>79</v>
      </c>
      <c r="B80" s="79">
        <v>2077</v>
      </c>
      <c r="C80" s="79">
        <v>1079</v>
      </c>
      <c r="D80" s="79" t="s">
        <v>1234</v>
      </c>
      <c r="E80" s="79" t="s">
        <v>127</v>
      </c>
      <c r="F80" s="79" t="s">
        <v>631</v>
      </c>
      <c r="G80" s="79" t="s">
        <v>1330</v>
      </c>
      <c r="H80" s="79" t="s">
        <v>632</v>
      </c>
    </row>
    <row r="81" spans="1:8" ht="12.75">
      <c r="A81" s="79">
        <v>80</v>
      </c>
      <c r="B81" s="79">
        <v>2078</v>
      </c>
      <c r="C81" s="79">
        <v>1080</v>
      </c>
      <c r="D81" s="79" t="s">
        <v>1234</v>
      </c>
      <c r="E81" s="79" t="s">
        <v>128</v>
      </c>
      <c r="F81" s="79" t="s">
        <v>633</v>
      </c>
      <c r="G81" s="79" t="s">
        <v>1331</v>
      </c>
      <c r="H81" s="79" t="s">
        <v>634</v>
      </c>
    </row>
    <row r="82" spans="1:8" ht="12.75">
      <c r="A82" s="79">
        <v>81</v>
      </c>
      <c r="B82" s="79">
        <v>2079</v>
      </c>
      <c r="C82" s="79">
        <v>1081</v>
      </c>
      <c r="D82" s="79" t="s">
        <v>1234</v>
      </c>
      <c r="E82" s="79" t="s">
        <v>129</v>
      </c>
      <c r="F82" s="79" t="s">
        <v>635</v>
      </c>
      <c r="G82" s="79" t="s">
        <v>1332</v>
      </c>
      <c r="H82" s="79" t="s">
        <v>636</v>
      </c>
    </row>
    <row r="83" spans="1:8" ht="12.75">
      <c r="A83" s="79">
        <v>82</v>
      </c>
      <c r="B83" s="79">
        <v>2080</v>
      </c>
      <c r="C83" s="79">
        <v>1082</v>
      </c>
      <c r="D83" s="79" t="s">
        <v>1234</v>
      </c>
      <c r="E83" s="79" t="s">
        <v>130</v>
      </c>
      <c r="F83" s="79" t="s">
        <v>637</v>
      </c>
      <c r="G83" s="79" t="s">
        <v>1333</v>
      </c>
      <c r="H83" s="79" t="s">
        <v>638</v>
      </c>
    </row>
    <row r="84" spans="1:8" ht="12.75">
      <c r="A84" s="79">
        <v>83</v>
      </c>
      <c r="B84" s="79">
        <v>2081</v>
      </c>
      <c r="C84" s="79">
        <v>1083</v>
      </c>
      <c r="D84" s="79" t="s">
        <v>1234</v>
      </c>
      <c r="E84" s="79" t="s">
        <v>131</v>
      </c>
      <c r="F84" s="79" t="s">
        <v>639</v>
      </c>
      <c r="G84" s="79" t="s">
        <v>1334</v>
      </c>
      <c r="H84" s="79" t="s">
        <v>640</v>
      </c>
    </row>
    <row r="85" spans="1:8" ht="12.75">
      <c r="A85" s="79">
        <v>84</v>
      </c>
      <c r="B85" s="79">
        <v>2082</v>
      </c>
      <c r="C85" s="79">
        <v>1084</v>
      </c>
      <c r="D85" s="79" t="s">
        <v>1234</v>
      </c>
      <c r="E85" s="79" t="s">
        <v>132</v>
      </c>
      <c r="F85" s="79" t="s">
        <v>641</v>
      </c>
      <c r="G85" s="79" t="s">
        <v>1335</v>
      </c>
      <c r="H85" s="79" t="s">
        <v>642</v>
      </c>
    </row>
    <row r="86" spans="1:8" ht="12.75">
      <c r="A86" s="79">
        <v>85</v>
      </c>
      <c r="B86" s="79">
        <v>2083</v>
      </c>
      <c r="C86" s="79">
        <v>1085</v>
      </c>
      <c r="D86" s="79" t="s">
        <v>1234</v>
      </c>
      <c r="E86" s="79" t="s">
        <v>133</v>
      </c>
      <c r="F86" s="79" t="s">
        <v>643</v>
      </c>
      <c r="G86" s="79" t="s">
        <v>1336</v>
      </c>
      <c r="H86" s="79" t="s">
        <v>644</v>
      </c>
    </row>
    <row r="87" spans="1:8" ht="12.75">
      <c r="A87" s="79">
        <v>86</v>
      </c>
      <c r="B87" s="79">
        <v>2084</v>
      </c>
      <c r="C87" s="79">
        <v>1086</v>
      </c>
      <c r="D87" s="79" t="s">
        <v>1234</v>
      </c>
      <c r="E87" s="79" t="s">
        <v>134</v>
      </c>
      <c r="F87" s="79" t="s">
        <v>645</v>
      </c>
      <c r="G87" s="79" t="s">
        <v>1337</v>
      </c>
      <c r="H87" s="79" t="s">
        <v>646</v>
      </c>
    </row>
    <row r="88" spans="1:8" ht="12.75">
      <c r="A88" s="79">
        <v>87</v>
      </c>
      <c r="B88" s="79">
        <v>2085</v>
      </c>
      <c r="C88" s="79">
        <v>1087</v>
      </c>
      <c r="D88" s="79" t="s">
        <v>1234</v>
      </c>
      <c r="E88" s="79" t="s">
        <v>135</v>
      </c>
      <c r="F88" s="79" t="s">
        <v>647</v>
      </c>
      <c r="G88" s="79" t="s">
        <v>1338</v>
      </c>
      <c r="H88" s="79" t="s">
        <v>648</v>
      </c>
    </row>
    <row r="89" spans="1:8" ht="12.75">
      <c r="A89" s="79">
        <v>88</v>
      </c>
      <c r="B89" s="79">
        <v>2086</v>
      </c>
      <c r="C89" s="79">
        <v>1088</v>
      </c>
      <c r="D89" s="79" t="s">
        <v>1234</v>
      </c>
      <c r="E89" s="79" t="s">
        <v>649</v>
      </c>
      <c r="F89" s="79" t="s">
        <v>650</v>
      </c>
      <c r="G89" s="79" t="s">
        <v>1339</v>
      </c>
      <c r="H89" s="79" t="s">
        <v>651</v>
      </c>
    </row>
    <row r="90" spans="1:8" ht="12.75">
      <c r="A90" s="79">
        <v>89</v>
      </c>
      <c r="B90" s="79">
        <v>2087</v>
      </c>
      <c r="C90" s="79">
        <v>1089</v>
      </c>
      <c r="D90" s="79" t="s">
        <v>1234</v>
      </c>
      <c r="E90" s="79" t="s">
        <v>1340</v>
      </c>
      <c r="F90" s="79" t="s">
        <v>652</v>
      </c>
      <c r="G90" s="79" t="s">
        <v>1341</v>
      </c>
      <c r="H90" s="79" t="s">
        <v>653</v>
      </c>
    </row>
    <row r="91" spans="1:8" ht="12.75">
      <c r="A91" s="79">
        <v>90</v>
      </c>
      <c r="B91" s="79">
        <v>2088</v>
      </c>
      <c r="C91" s="79">
        <v>1090</v>
      </c>
      <c r="D91" s="79" t="s">
        <v>1234</v>
      </c>
      <c r="E91" s="79" t="s">
        <v>654</v>
      </c>
      <c r="F91" s="79" t="s">
        <v>655</v>
      </c>
      <c r="G91" s="79" t="s">
        <v>1342</v>
      </c>
      <c r="H91" s="79" t="s">
        <v>656</v>
      </c>
    </row>
    <row r="92" spans="1:8" ht="12.75">
      <c r="A92" s="79">
        <v>91</v>
      </c>
      <c r="B92" s="79">
        <v>2089</v>
      </c>
      <c r="C92" s="79">
        <v>1091</v>
      </c>
      <c r="D92" s="79" t="s">
        <v>1234</v>
      </c>
      <c r="E92" s="79" t="s">
        <v>657</v>
      </c>
      <c r="F92" s="79" t="s">
        <v>658</v>
      </c>
      <c r="G92" s="79" t="s">
        <v>1343</v>
      </c>
      <c r="H92" s="79" t="s">
        <v>659</v>
      </c>
    </row>
    <row r="93" spans="1:8" ht="12.75">
      <c r="A93" s="79">
        <v>92</v>
      </c>
      <c r="B93" s="79">
        <v>2090</v>
      </c>
      <c r="C93" s="79">
        <v>1092</v>
      </c>
      <c r="D93" s="79" t="s">
        <v>1234</v>
      </c>
      <c r="E93" s="79" t="s">
        <v>660</v>
      </c>
      <c r="F93" s="79" t="s">
        <v>661</v>
      </c>
      <c r="G93" s="79" t="s">
        <v>1344</v>
      </c>
      <c r="H93" s="79" t="s">
        <v>662</v>
      </c>
    </row>
    <row r="94" spans="1:8" ht="12.75">
      <c r="A94" s="79">
        <v>93</v>
      </c>
      <c r="B94" s="79">
        <v>2091</v>
      </c>
      <c r="C94" s="79">
        <v>1093</v>
      </c>
      <c r="D94" s="79" t="s">
        <v>1234</v>
      </c>
      <c r="E94" s="79" t="s">
        <v>663</v>
      </c>
      <c r="F94" s="79" t="s">
        <v>664</v>
      </c>
      <c r="G94" s="79" t="s">
        <v>1345</v>
      </c>
      <c r="H94" s="79" t="s">
        <v>665</v>
      </c>
    </row>
    <row r="95" spans="1:8" ht="12.75">
      <c r="A95" s="79">
        <v>94</v>
      </c>
      <c r="B95" s="79">
        <v>2092</v>
      </c>
      <c r="C95" s="79">
        <v>1094</v>
      </c>
      <c r="D95" s="79" t="s">
        <v>1234</v>
      </c>
      <c r="E95" s="79" t="s">
        <v>666</v>
      </c>
      <c r="F95" s="79" t="s">
        <v>667</v>
      </c>
      <c r="G95" s="79" t="s">
        <v>1346</v>
      </c>
      <c r="H95" s="79" t="s">
        <v>668</v>
      </c>
    </row>
    <row r="96" spans="1:8" ht="12.75">
      <c r="A96" s="79">
        <v>95</v>
      </c>
      <c r="B96" s="79">
        <v>2093</v>
      </c>
      <c r="C96" s="79">
        <v>1095</v>
      </c>
      <c r="D96" s="79" t="s">
        <v>1234</v>
      </c>
      <c r="E96" s="79" t="s">
        <v>669</v>
      </c>
      <c r="F96" s="79" t="s">
        <v>670</v>
      </c>
      <c r="G96" s="79" t="s">
        <v>1347</v>
      </c>
      <c r="H96" s="79" t="s">
        <v>671</v>
      </c>
    </row>
    <row r="97" spans="1:8" ht="12.75">
      <c r="A97" s="79">
        <v>96</v>
      </c>
      <c r="B97" s="79">
        <v>2094</v>
      </c>
      <c r="C97" s="79">
        <v>1096</v>
      </c>
      <c r="D97" s="79" t="s">
        <v>1234</v>
      </c>
      <c r="E97" s="79" t="s">
        <v>1348</v>
      </c>
      <c r="F97" s="79" t="s">
        <v>672</v>
      </c>
      <c r="G97" s="79" t="s">
        <v>1349</v>
      </c>
      <c r="H97" s="79" t="s">
        <v>673</v>
      </c>
    </row>
    <row r="98" spans="1:8" ht="12.75">
      <c r="A98" s="79">
        <v>97</v>
      </c>
      <c r="B98" s="79">
        <v>2095</v>
      </c>
      <c r="C98" s="79">
        <v>1097</v>
      </c>
      <c r="D98" s="79" t="s">
        <v>1234</v>
      </c>
      <c r="E98" s="79" t="s">
        <v>136</v>
      </c>
      <c r="F98" s="79" t="s">
        <v>674</v>
      </c>
      <c r="G98" s="79" t="s">
        <v>1350</v>
      </c>
      <c r="H98" s="79" t="s">
        <v>675</v>
      </c>
    </row>
    <row r="99" spans="1:8" ht="12.75">
      <c r="A99" s="79">
        <v>98</v>
      </c>
      <c r="B99" s="79">
        <v>2096</v>
      </c>
      <c r="C99" s="79">
        <v>1098</v>
      </c>
      <c r="D99" s="79" t="s">
        <v>1234</v>
      </c>
      <c r="E99" s="79" t="s">
        <v>676</v>
      </c>
      <c r="F99" s="79" t="s">
        <v>677</v>
      </c>
      <c r="G99" s="79" t="s">
        <v>1351</v>
      </c>
      <c r="H99" s="79" t="s">
        <v>678</v>
      </c>
    </row>
    <row r="100" spans="1:8" ht="12.75">
      <c r="A100" s="79">
        <v>99</v>
      </c>
      <c r="B100" s="79">
        <v>2097</v>
      </c>
      <c r="C100" s="79">
        <v>1099</v>
      </c>
      <c r="D100" s="79" t="s">
        <v>1234</v>
      </c>
      <c r="E100" s="79" t="s">
        <v>137</v>
      </c>
      <c r="F100" s="79" t="s">
        <v>679</v>
      </c>
      <c r="G100" s="79" t="s">
        <v>1352</v>
      </c>
      <c r="H100" s="79" t="s">
        <v>680</v>
      </c>
    </row>
    <row r="101" spans="1:8" ht="12.75">
      <c r="A101" s="79">
        <v>100</v>
      </c>
      <c r="B101" s="79">
        <v>2098</v>
      </c>
      <c r="C101" s="79">
        <v>1100</v>
      </c>
      <c r="D101" s="79" t="s">
        <v>1234</v>
      </c>
      <c r="E101" s="79" t="s">
        <v>1353</v>
      </c>
      <c r="F101" s="79" t="s">
        <v>681</v>
      </c>
      <c r="G101" s="79" t="s">
        <v>1354</v>
      </c>
      <c r="H101" s="79" t="s">
        <v>682</v>
      </c>
    </row>
    <row r="102" spans="1:8" ht="12.75">
      <c r="A102" s="79">
        <v>101</v>
      </c>
      <c r="B102" s="79">
        <v>2099</v>
      </c>
      <c r="C102" s="79">
        <v>1101</v>
      </c>
      <c r="D102" s="79" t="s">
        <v>1234</v>
      </c>
      <c r="E102" s="79" t="s">
        <v>683</v>
      </c>
      <c r="F102" s="79" t="s">
        <v>684</v>
      </c>
      <c r="G102" s="79" t="s">
        <v>1355</v>
      </c>
      <c r="H102" s="79" t="s">
        <v>1356</v>
      </c>
    </row>
    <row r="103" spans="1:8" ht="12.75">
      <c r="A103" s="79">
        <v>102</v>
      </c>
      <c r="B103" s="79">
        <v>2100</v>
      </c>
      <c r="C103" s="79">
        <v>1102</v>
      </c>
      <c r="D103" s="79" t="s">
        <v>1234</v>
      </c>
      <c r="E103" s="79" t="s">
        <v>1357</v>
      </c>
      <c r="F103" s="79" t="s">
        <v>685</v>
      </c>
      <c r="G103" s="79" t="s">
        <v>1358</v>
      </c>
      <c r="H103" s="79" t="s">
        <v>686</v>
      </c>
    </row>
    <row r="104" spans="1:8" ht="12.75">
      <c r="A104" s="79">
        <v>103</v>
      </c>
      <c r="B104" s="79">
        <v>2101</v>
      </c>
      <c r="C104" s="79">
        <v>1103</v>
      </c>
      <c r="D104" s="79" t="s">
        <v>1234</v>
      </c>
      <c r="E104" s="79" t="s">
        <v>138</v>
      </c>
      <c r="F104" s="79" t="s">
        <v>687</v>
      </c>
      <c r="G104" s="79" t="s">
        <v>1359</v>
      </c>
      <c r="H104" s="79" t="s">
        <v>688</v>
      </c>
    </row>
    <row r="105" spans="1:8" ht="12.75">
      <c r="A105" s="79">
        <v>104</v>
      </c>
      <c r="B105" s="79">
        <v>2102</v>
      </c>
      <c r="C105" s="79">
        <v>1104</v>
      </c>
      <c r="D105" s="79" t="s">
        <v>1234</v>
      </c>
      <c r="E105" s="79" t="s">
        <v>139</v>
      </c>
      <c r="F105" s="79" t="s">
        <v>689</v>
      </c>
      <c r="G105" s="79" t="s">
        <v>1360</v>
      </c>
      <c r="H105" s="79" t="s">
        <v>690</v>
      </c>
    </row>
    <row r="106" spans="1:8" ht="12.75">
      <c r="A106" s="79">
        <v>105</v>
      </c>
      <c r="B106" s="79">
        <v>2103</v>
      </c>
      <c r="C106" s="79">
        <v>1105</v>
      </c>
      <c r="D106" s="79" t="s">
        <v>1234</v>
      </c>
      <c r="E106" s="79" t="s">
        <v>140</v>
      </c>
      <c r="F106" s="79" t="s">
        <v>691</v>
      </c>
      <c r="G106" s="79" t="s">
        <v>1361</v>
      </c>
      <c r="H106" s="79" t="s">
        <v>692</v>
      </c>
    </row>
    <row r="107" spans="1:8" ht="12.75">
      <c r="A107" s="79">
        <v>106</v>
      </c>
      <c r="B107" s="79">
        <v>2104</v>
      </c>
      <c r="C107" s="79">
        <v>1106</v>
      </c>
      <c r="D107" s="79" t="s">
        <v>1234</v>
      </c>
      <c r="E107" s="79" t="s">
        <v>1362</v>
      </c>
      <c r="F107" s="79" t="s">
        <v>693</v>
      </c>
      <c r="G107" s="79" t="s">
        <v>1363</v>
      </c>
      <c r="H107" s="79" t="s">
        <v>694</v>
      </c>
    </row>
    <row r="108" spans="1:8" ht="12.75">
      <c r="A108" s="79">
        <v>107</v>
      </c>
      <c r="B108" s="79">
        <v>2105</v>
      </c>
      <c r="C108" s="79">
        <v>1107</v>
      </c>
      <c r="D108" s="79" t="s">
        <v>1234</v>
      </c>
      <c r="E108" s="79" t="s">
        <v>141</v>
      </c>
      <c r="F108" s="79" t="s">
        <v>695</v>
      </c>
      <c r="G108" s="79" t="s">
        <v>1364</v>
      </c>
      <c r="H108" s="79" t="s">
        <v>696</v>
      </c>
    </row>
    <row r="109" spans="1:8" ht="12.75">
      <c r="A109" s="79">
        <v>108</v>
      </c>
      <c r="B109" s="79">
        <v>2107</v>
      </c>
      <c r="C109" s="79">
        <v>1108</v>
      </c>
      <c r="D109" s="79" t="s">
        <v>1234</v>
      </c>
      <c r="E109" s="79" t="s">
        <v>142</v>
      </c>
      <c r="F109" s="79" t="s">
        <v>697</v>
      </c>
      <c r="G109" s="79" t="s">
        <v>1365</v>
      </c>
      <c r="H109" s="79" t="s">
        <v>698</v>
      </c>
    </row>
    <row r="110" spans="1:8" ht="12.75">
      <c r="A110" s="79">
        <v>109</v>
      </c>
      <c r="B110" s="79">
        <v>2108</v>
      </c>
      <c r="C110" s="79">
        <v>1109</v>
      </c>
      <c r="D110" s="79" t="s">
        <v>1234</v>
      </c>
      <c r="E110" s="79" t="s">
        <v>143</v>
      </c>
      <c r="F110" s="79" t="s">
        <v>699</v>
      </c>
      <c r="G110" s="79" t="s">
        <v>1366</v>
      </c>
      <c r="H110" s="79" t="s">
        <v>700</v>
      </c>
    </row>
    <row r="111" spans="1:8" ht="12.75">
      <c r="A111" s="79">
        <v>110</v>
      </c>
      <c r="B111" s="79">
        <v>2109</v>
      </c>
      <c r="C111" s="79">
        <v>1110</v>
      </c>
      <c r="D111" s="79" t="s">
        <v>1234</v>
      </c>
      <c r="E111" s="79" t="s">
        <v>144</v>
      </c>
      <c r="F111" s="79" t="s">
        <v>701</v>
      </c>
      <c r="G111" s="79" t="s">
        <v>1367</v>
      </c>
      <c r="H111" s="79" t="s">
        <v>702</v>
      </c>
    </row>
    <row r="112" spans="1:8" ht="12.75">
      <c r="A112" s="79">
        <v>111</v>
      </c>
      <c r="B112" s="79">
        <v>2110</v>
      </c>
      <c r="C112" s="79">
        <v>1111</v>
      </c>
      <c r="D112" s="79" t="s">
        <v>1234</v>
      </c>
      <c r="E112" s="79" t="s">
        <v>145</v>
      </c>
      <c r="F112" s="79" t="s">
        <v>703</v>
      </c>
      <c r="G112" s="79" t="s">
        <v>1368</v>
      </c>
      <c r="H112" s="79" t="s">
        <v>704</v>
      </c>
    </row>
    <row r="113" spans="1:8" ht="12.75">
      <c r="A113" s="79">
        <v>112</v>
      </c>
      <c r="B113" s="79">
        <v>2111</v>
      </c>
      <c r="C113" s="79">
        <v>1112</v>
      </c>
      <c r="D113" s="79" t="s">
        <v>1234</v>
      </c>
      <c r="E113" s="79" t="s">
        <v>146</v>
      </c>
      <c r="F113" s="79" t="s">
        <v>705</v>
      </c>
      <c r="G113" s="79" t="s">
        <v>1369</v>
      </c>
      <c r="H113" s="79" t="s">
        <v>706</v>
      </c>
    </row>
    <row r="114" spans="1:8" ht="12.75">
      <c r="A114" s="79">
        <v>113</v>
      </c>
      <c r="B114" s="79">
        <v>2112</v>
      </c>
      <c r="C114" s="79">
        <v>1113</v>
      </c>
      <c r="D114" s="79" t="s">
        <v>1234</v>
      </c>
      <c r="E114" s="79" t="s">
        <v>147</v>
      </c>
      <c r="F114" s="79" t="s">
        <v>707</v>
      </c>
      <c r="G114" s="79" t="s">
        <v>1370</v>
      </c>
      <c r="H114" s="79" t="s">
        <v>708</v>
      </c>
    </row>
    <row r="115" spans="1:8" ht="12.75">
      <c r="A115" s="79">
        <v>114</v>
      </c>
      <c r="B115" s="79">
        <v>2113</v>
      </c>
      <c r="C115" s="79">
        <v>1114</v>
      </c>
      <c r="D115" s="79" t="s">
        <v>1234</v>
      </c>
      <c r="E115" s="79" t="s">
        <v>148</v>
      </c>
      <c r="F115" s="79" t="s">
        <v>709</v>
      </c>
      <c r="G115" s="79" t="s">
        <v>1371</v>
      </c>
      <c r="H115" s="79" t="s">
        <v>710</v>
      </c>
    </row>
    <row r="116" spans="1:8" ht="12.75">
      <c r="A116" s="79">
        <v>115</v>
      </c>
      <c r="B116" s="79">
        <v>2114</v>
      </c>
      <c r="C116" s="79">
        <v>1115</v>
      </c>
      <c r="D116" s="79" t="s">
        <v>1234</v>
      </c>
      <c r="E116" s="79" t="s">
        <v>149</v>
      </c>
      <c r="F116" s="79" t="s">
        <v>711</v>
      </c>
      <c r="G116" s="79" t="s">
        <v>1372</v>
      </c>
      <c r="H116" s="79" t="s">
        <v>712</v>
      </c>
    </row>
    <row r="117" spans="1:8" ht="12.75">
      <c r="A117" s="79">
        <v>116</v>
      </c>
      <c r="B117" s="79">
        <v>2115</v>
      </c>
      <c r="C117" s="79">
        <v>1116</v>
      </c>
      <c r="D117" s="79" t="s">
        <v>1234</v>
      </c>
      <c r="E117" s="79" t="s">
        <v>1373</v>
      </c>
      <c r="F117" s="79" t="s">
        <v>713</v>
      </c>
      <c r="G117" s="79" t="s">
        <v>1374</v>
      </c>
      <c r="H117" s="79" t="s">
        <v>714</v>
      </c>
    </row>
    <row r="118" spans="1:8" ht="12.75">
      <c r="A118" s="79">
        <v>117</v>
      </c>
      <c r="B118" s="79">
        <v>2116</v>
      </c>
      <c r="C118" s="79">
        <v>1117</v>
      </c>
      <c r="D118" s="79" t="s">
        <v>1234</v>
      </c>
      <c r="E118" s="79" t="s">
        <v>150</v>
      </c>
      <c r="F118" s="79" t="s">
        <v>715</v>
      </c>
      <c r="G118" s="79" t="s">
        <v>1375</v>
      </c>
      <c r="H118" s="79" t="s">
        <v>716</v>
      </c>
    </row>
    <row r="119" spans="1:8" ht="12.75">
      <c r="A119" s="79">
        <v>118</v>
      </c>
      <c r="B119" s="79">
        <v>2117</v>
      </c>
      <c r="C119" s="79">
        <v>1118</v>
      </c>
      <c r="D119" s="79" t="s">
        <v>1234</v>
      </c>
      <c r="E119" s="79" t="s">
        <v>151</v>
      </c>
      <c r="F119" s="79" t="s">
        <v>717</v>
      </c>
      <c r="G119" s="79" t="s">
        <v>1376</v>
      </c>
      <c r="H119" s="79" t="s">
        <v>718</v>
      </c>
    </row>
    <row r="120" spans="1:8" ht="12.75">
      <c r="A120" s="79">
        <v>119</v>
      </c>
      <c r="B120" s="79">
        <v>2118</v>
      </c>
      <c r="C120" s="79">
        <v>1119</v>
      </c>
      <c r="D120" s="79" t="s">
        <v>1234</v>
      </c>
      <c r="E120" s="79" t="s">
        <v>719</v>
      </c>
      <c r="F120" s="79" t="s">
        <v>720</v>
      </c>
      <c r="G120" s="79" t="s">
        <v>1377</v>
      </c>
      <c r="H120" s="79" t="s">
        <v>721</v>
      </c>
    </row>
    <row r="121" spans="1:8" ht="12.75">
      <c r="A121" s="79">
        <v>120</v>
      </c>
      <c r="B121" s="79">
        <v>2119</v>
      </c>
      <c r="C121" s="79">
        <v>1120</v>
      </c>
      <c r="D121" s="79" t="s">
        <v>1234</v>
      </c>
      <c r="E121" s="79" t="s">
        <v>152</v>
      </c>
      <c r="F121" s="79" t="s">
        <v>722</v>
      </c>
      <c r="G121" s="79" t="s">
        <v>1378</v>
      </c>
      <c r="H121" s="79" t="s">
        <v>723</v>
      </c>
    </row>
    <row r="122" spans="1:8" ht="12.75">
      <c r="A122" s="79">
        <v>121</v>
      </c>
      <c r="B122" s="79">
        <v>2121</v>
      </c>
      <c r="C122" s="79">
        <v>1121</v>
      </c>
      <c r="D122" s="79" t="s">
        <v>1234</v>
      </c>
      <c r="E122" s="79" t="s">
        <v>153</v>
      </c>
      <c r="F122" s="79" t="s">
        <v>724</v>
      </c>
      <c r="G122" s="79" t="s">
        <v>1379</v>
      </c>
      <c r="H122" s="79" t="s">
        <v>725</v>
      </c>
    </row>
    <row r="123" spans="1:8" ht="12.75">
      <c r="A123" s="79">
        <v>122</v>
      </c>
      <c r="B123" s="79">
        <v>2122</v>
      </c>
      <c r="C123" s="79">
        <v>1122</v>
      </c>
      <c r="D123" s="79" t="s">
        <v>1234</v>
      </c>
      <c r="E123" s="79" t="s">
        <v>154</v>
      </c>
      <c r="F123" s="79" t="s">
        <v>726</v>
      </c>
      <c r="G123" s="79" t="s">
        <v>1380</v>
      </c>
      <c r="H123" s="79" t="s">
        <v>727</v>
      </c>
    </row>
    <row r="124" spans="1:8" ht="12.75">
      <c r="A124" s="79">
        <v>123</v>
      </c>
      <c r="B124" s="79">
        <v>2123</v>
      </c>
      <c r="C124" s="79">
        <v>1123</v>
      </c>
      <c r="D124" s="79" t="s">
        <v>1234</v>
      </c>
      <c r="E124" s="79" t="s">
        <v>155</v>
      </c>
      <c r="F124" s="79" t="s">
        <v>728</v>
      </c>
      <c r="G124" s="79" t="s">
        <v>1381</v>
      </c>
      <c r="H124" s="79" t="s">
        <v>729</v>
      </c>
    </row>
    <row r="125" spans="1:8" ht="12.75">
      <c r="A125" s="79">
        <v>124</v>
      </c>
      <c r="B125" s="79">
        <v>2124</v>
      </c>
      <c r="C125" s="79">
        <v>1124</v>
      </c>
      <c r="D125" s="79" t="s">
        <v>1234</v>
      </c>
      <c r="E125" s="79" t="s">
        <v>156</v>
      </c>
      <c r="F125" s="79" t="s">
        <v>730</v>
      </c>
      <c r="G125" s="79" t="s">
        <v>1382</v>
      </c>
      <c r="H125" s="79" t="s">
        <v>731</v>
      </c>
    </row>
    <row r="126" spans="1:8" ht="12.75">
      <c r="A126" s="79">
        <v>125</v>
      </c>
      <c r="B126" s="79">
        <v>2125</v>
      </c>
      <c r="C126" s="79">
        <v>1125</v>
      </c>
      <c r="D126" s="79" t="s">
        <v>1234</v>
      </c>
      <c r="E126" s="79" t="s">
        <v>157</v>
      </c>
      <c r="F126" s="79" t="s">
        <v>732</v>
      </c>
      <c r="G126" s="79" t="s">
        <v>1383</v>
      </c>
      <c r="H126" s="79" t="s">
        <v>733</v>
      </c>
    </row>
    <row r="127" spans="1:8" ht="12.75">
      <c r="A127" s="79">
        <v>126</v>
      </c>
      <c r="B127" s="79">
        <v>2126</v>
      </c>
      <c r="C127" s="79">
        <v>1126</v>
      </c>
      <c r="D127" s="79" t="s">
        <v>1234</v>
      </c>
      <c r="E127" s="79" t="s">
        <v>158</v>
      </c>
      <c r="F127" s="79" t="s">
        <v>734</v>
      </c>
      <c r="G127" s="79" t="s">
        <v>1384</v>
      </c>
      <c r="H127" s="79" t="s">
        <v>735</v>
      </c>
    </row>
    <row r="128" spans="1:8" ht="12.75">
      <c r="A128" s="79">
        <v>127</v>
      </c>
      <c r="B128" s="79">
        <v>2127</v>
      </c>
      <c r="C128" s="79">
        <v>1127</v>
      </c>
      <c r="D128" s="79" t="s">
        <v>1234</v>
      </c>
      <c r="E128" s="79" t="s">
        <v>736</v>
      </c>
      <c r="F128" s="79" t="s">
        <v>737</v>
      </c>
      <c r="G128" s="79" t="s">
        <v>1385</v>
      </c>
      <c r="H128" s="79" t="s">
        <v>738</v>
      </c>
    </row>
    <row r="129" spans="1:8" ht="12.75">
      <c r="A129" s="79">
        <v>128</v>
      </c>
      <c r="B129" s="79">
        <v>2128</v>
      </c>
      <c r="C129" s="79">
        <v>1128</v>
      </c>
      <c r="D129" s="79" t="s">
        <v>1234</v>
      </c>
      <c r="E129" s="79" t="s">
        <v>159</v>
      </c>
      <c r="F129" s="79" t="s">
        <v>739</v>
      </c>
      <c r="G129" s="79" t="s">
        <v>1386</v>
      </c>
      <c r="H129" s="79" t="s">
        <v>740</v>
      </c>
    </row>
    <row r="130" spans="1:8" ht="12.75">
      <c r="A130" s="79">
        <v>129</v>
      </c>
      <c r="B130" s="79">
        <v>2129</v>
      </c>
      <c r="C130" s="79">
        <v>1129</v>
      </c>
      <c r="D130" s="79" t="s">
        <v>1234</v>
      </c>
      <c r="E130" s="79" t="s">
        <v>160</v>
      </c>
      <c r="F130" s="79" t="s">
        <v>741</v>
      </c>
      <c r="G130" s="79" t="s">
        <v>1387</v>
      </c>
      <c r="H130" s="79" t="s">
        <v>742</v>
      </c>
    </row>
    <row r="131" spans="1:8" ht="12.75">
      <c r="A131" s="79">
        <v>130</v>
      </c>
      <c r="B131" s="79">
        <v>2130</v>
      </c>
      <c r="C131" s="79">
        <v>1130</v>
      </c>
      <c r="D131" s="79" t="s">
        <v>1234</v>
      </c>
      <c r="E131" s="79" t="s">
        <v>743</v>
      </c>
      <c r="F131" s="79" t="s">
        <v>744</v>
      </c>
      <c r="G131" s="79" t="s">
        <v>1388</v>
      </c>
      <c r="H131" s="79" t="s">
        <v>745</v>
      </c>
    </row>
    <row r="132" spans="1:8" ht="12.75">
      <c r="A132" s="79">
        <v>131</v>
      </c>
      <c r="B132" s="79">
        <v>2131</v>
      </c>
      <c r="C132" s="79">
        <v>1131</v>
      </c>
      <c r="D132" s="79" t="s">
        <v>1234</v>
      </c>
      <c r="E132" s="79" t="s">
        <v>161</v>
      </c>
      <c r="F132" s="79" t="s">
        <v>746</v>
      </c>
      <c r="G132" s="79" t="s">
        <v>1389</v>
      </c>
      <c r="H132" s="79" t="s">
        <v>747</v>
      </c>
    </row>
    <row r="133" spans="1:8" ht="12.75">
      <c r="A133" s="79">
        <v>132</v>
      </c>
      <c r="B133" s="79">
        <v>2132</v>
      </c>
      <c r="C133" s="79">
        <v>1132</v>
      </c>
      <c r="D133" s="79" t="s">
        <v>1234</v>
      </c>
      <c r="E133" s="79" t="s">
        <v>162</v>
      </c>
      <c r="F133" s="79" t="s">
        <v>748</v>
      </c>
      <c r="G133" s="79" t="s">
        <v>1390</v>
      </c>
      <c r="H133" s="79" t="s">
        <v>749</v>
      </c>
    </row>
    <row r="134" spans="1:8" ht="12.75">
      <c r="A134" s="79">
        <v>133</v>
      </c>
      <c r="B134" s="79">
        <v>2133</v>
      </c>
      <c r="C134" s="79">
        <v>1133</v>
      </c>
      <c r="D134" s="79" t="s">
        <v>1234</v>
      </c>
      <c r="E134" s="79" t="s">
        <v>163</v>
      </c>
      <c r="F134" s="79" t="s">
        <v>750</v>
      </c>
      <c r="G134" s="79" t="s">
        <v>1391</v>
      </c>
      <c r="H134" s="79" t="s">
        <v>751</v>
      </c>
    </row>
    <row r="135" spans="1:8" ht="12.75">
      <c r="A135" s="79">
        <v>134</v>
      </c>
      <c r="B135" s="79">
        <v>2134</v>
      </c>
      <c r="C135" s="79">
        <v>1134</v>
      </c>
      <c r="D135" s="79" t="s">
        <v>1234</v>
      </c>
      <c r="E135" s="79" t="s">
        <v>164</v>
      </c>
      <c r="F135" s="79" t="s">
        <v>752</v>
      </c>
      <c r="G135" s="79" t="s">
        <v>1392</v>
      </c>
      <c r="H135" s="79" t="s">
        <v>753</v>
      </c>
    </row>
    <row r="136" spans="1:8" ht="12.75">
      <c r="A136" s="79">
        <v>135</v>
      </c>
      <c r="B136" s="79">
        <v>2135</v>
      </c>
      <c r="C136" s="79">
        <v>1135</v>
      </c>
      <c r="D136" s="79" t="s">
        <v>1234</v>
      </c>
      <c r="E136" s="79" t="s">
        <v>165</v>
      </c>
      <c r="F136" s="79" t="s">
        <v>754</v>
      </c>
      <c r="G136" s="79" t="s">
        <v>1393</v>
      </c>
      <c r="H136" s="79" t="s">
        <v>755</v>
      </c>
    </row>
    <row r="137" spans="1:8" ht="12.75">
      <c r="A137" s="79">
        <v>136</v>
      </c>
      <c r="B137" s="79">
        <v>2136</v>
      </c>
      <c r="C137" s="79">
        <v>1136</v>
      </c>
      <c r="D137" s="79" t="s">
        <v>1234</v>
      </c>
      <c r="E137" s="79" t="s">
        <v>166</v>
      </c>
      <c r="F137" s="79" t="s">
        <v>756</v>
      </c>
      <c r="G137" s="79" t="s">
        <v>1394</v>
      </c>
      <c r="H137" s="79" t="s">
        <v>757</v>
      </c>
    </row>
    <row r="138" spans="1:8" ht="12.75">
      <c r="A138" s="79">
        <v>137</v>
      </c>
      <c r="B138" s="79">
        <v>2137</v>
      </c>
      <c r="C138" s="79">
        <v>1137</v>
      </c>
      <c r="D138" s="79" t="s">
        <v>1234</v>
      </c>
      <c r="E138" s="79" t="s">
        <v>167</v>
      </c>
      <c r="F138" s="79" t="s">
        <v>758</v>
      </c>
      <c r="G138" s="79" t="s">
        <v>1395</v>
      </c>
      <c r="H138" s="79" t="s">
        <v>759</v>
      </c>
    </row>
    <row r="139" spans="1:8" ht="12.75">
      <c r="A139" s="79">
        <v>138</v>
      </c>
      <c r="B139" s="79">
        <v>2138</v>
      </c>
      <c r="C139" s="79">
        <v>1138</v>
      </c>
      <c r="D139" s="79" t="s">
        <v>1234</v>
      </c>
      <c r="E139" s="79" t="s">
        <v>1396</v>
      </c>
      <c r="F139" s="79" t="s">
        <v>760</v>
      </c>
      <c r="G139" s="79" t="s">
        <v>1397</v>
      </c>
      <c r="H139" s="79" t="s">
        <v>761</v>
      </c>
    </row>
    <row r="140" spans="1:8" ht="12.75">
      <c r="A140" s="79">
        <v>139</v>
      </c>
      <c r="B140" s="79">
        <v>2139</v>
      </c>
      <c r="C140" s="79">
        <v>1139</v>
      </c>
      <c r="D140" s="79" t="s">
        <v>1234</v>
      </c>
      <c r="E140" s="79" t="s">
        <v>168</v>
      </c>
      <c r="F140" s="79" t="s">
        <v>762</v>
      </c>
      <c r="G140" s="79" t="s">
        <v>1398</v>
      </c>
      <c r="H140" s="79" t="s">
        <v>763</v>
      </c>
    </row>
    <row r="141" spans="1:8" ht="12.75">
      <c r="A141" s="79">
        <v>140</v>
      </c>
      <c r="B141" s="79">
        <v>2140</v>
      </c>
      <c r="C141" s="79">
        <v>1140</v>
      </c>
      <c r="D141" s="79" t="s">
        <v>1234</v>
      </c>
      <c r="E141" s="79" t="s">
        <v>169</v>
      </c>
      <c r="F141" s="79" t="s">
        <v>764</v>
      </c>
      <c r="G141" s="79" t="s">
        <v>1399</v>
      </c>
      <c r="H141" s="79" t="s">
        <v>765</v>
      </c>
    </row>
    <row r="142" spans="1:8" ht="12.75">
      <c r="A142" s="79">
        <v>141</v>
      </c>
      <c r="B142" s="79">
        <v>2141</v>
      </c>
      <c r="C142" s="79">
        <v>1141</v>
      </c>
      <c r="D142" s="79" t="s">
        <v>1234</v>
      </c>
      <c r="E142" s="79" t="s">
        <v>1400</v>
      </c>
      <c r="F142" s="79" t="s">
        <v>766</v>
      </c>
      <c r="G142" s="79" t="s">
        <v>1401</v>
      </c>
      <c r="H142" s="79" t="s">
        <v>767</v>
      </c>
    </row>
    <row r="143" spans="1:8" ht="12.75">
      <c r="A143" s="79">
        <v>142</v>
      </c>
      <c r="B143" s="79">
        <v>2143</v>
      </c>
      <c r="C143" s="79">
        <v>1142</v>
      </c>
      <c r="D143" s="79" t="s">
        <v>1234</v>
      </c>
      <c r="E143" s="79" t="s">
        <v>170</v>
      </c>
      <c r="F143" s="79" t="s">
        <v>768</v>
      </c>
      <c r="G143" s="79" t="s">
        <v>1402</v>
      </c>
      <c r="H143" s="79" t="s">
        <v>769</v>
      </c>
    </row>
    <row r="144" spans="1:8" ht="12.75">
      <c r="A144" s="79">
        <v>143</v>
      </c>
      <c r="B144" s="79">
        <v>2144</v>
      </c>
      <c r="C144" s="79">
        <v>1143</v>
      </c>
      <c r="D144" s="79" t="s">
        <v>1234</v>
      </c>
      <c r="E144" s="79" t="s">
        <v>171</v>
      </c>
      <c r="F144" s="79" t="s">
        <v>770</v>
      </c>
      <c r="G144" s="79" t="s">
        <v>1403</v>
      </c>
      <c r="H144" s="79" t="s">
        <v>771</v>
      </c>
    </row>
    <row r="145" spans="1:8" ht="12.75">
      <c r="A145" s="79">
        <v>144</v>
      </c>
      <c r="B145" s="79">
        <v>2145</v>
      </c>
      <c r="C145" s="79">
        <v>1144</v>
      </c>
      <c r="D145" s="79" t="s">
        <v>1234</v>
      </c>
      <c r="E145" s="79" t="s">
        <v>1404</v>
      </c>
      <c r="F145" s="79" t="s">
        <v>772</v>
      </c>
      <c r="G145" s="79" t="s">
        <v>1405</v>
      </c>
      <c r="H145" s="79" t="s">
        <v>773</v>
      </c>
    </row>
    <row r="146" spans="1:8" ht="12.75">
      <c r="A146" s="79">
        <v>145</v>
      </c>
      <c r="B146" s="79">
        <v>2146</v>
      </c>
      <c r="C146" s="79">
        <v>1145</v>
      </c>
      <c r="D146" s="79" t="s">
        <v>1234</v>
      </c>
      <c r="E146" s="79" t="s">
        <v>1406</v>
      </c>
      <c r="F146" s="79" t="s">
        <v>774</v>
      </c>
      <c r="G146" s="79" t="s">
        <v>1407</v>
      </c>
      <c r="H146" s="79" t="s">
        <v>775</v>
      </c>
    </row>
    <row r="147" spans="1:8" ht="12.75">
      <c r="A147" s="79">
        <v>146</v>
      </c>
      <c r="B147" s="79">
        <v>2147</v>
      </c>
      <c r="C147" s="79">
        <v>1146</v>
      </c>
      <c r="D147" s="79" t="s">
        <v>1234</v>
      </c>
      <c r="E147" s="79" t="s">
        <v>172</v>
      </c>
      <c r="F147" s="79" t="s">
        <v>776</v>
      </c>
      <c r="G147" s="79" t="s">
        <v>1408</v>
      </c>
      <c r="H147" s="79" t="s">
        <v>777</v>
      </c>
    </row>
    <row r="148" spans="1:8" ht="12.75">
      <c r="A148" s="79">
        <v>147</v>
      </c>
      <c r="B148" s="79">
        <v>2148</v>
      </c>
      <c r="C148" s="79">
        <v>1147</v>
      </c>
      <c r="D148" s="79" t="s">
        <v>1234</v>
      </c>
      <c r="E148" s="79" t="s">
        <v>173</v>
      </c>
      <c r="F148" s="79" t="s">
        <v>778</v>
      </c>
      <c r="G148" s="79" t="s">
        <v>1409</v>
      </c>
      <c r="H148" s="79" t="s">
        <v>779</v>
      </c>
    </row>
    <row r="149" spans="1:8" ht="12.75">
      <c r="A149" s="79">
        <v>148</v>
      </c>
      <c r="B149" s="79">
        <v>2149</v>
      </c>
      <c r="C149" s="79">
        <v>1148</v>
      </c>
      <c r="D149" s="79" t="s">
        <v>1234</v>
      </c>
      <c r="E149" s="79" t="s">
        <v>174</v>
      </c>
      <c r="F149" s="79" t="s">
        <v>780</v>
      </c>
      <c r="G149" s="79" t="s">
        <v>1410</v>
      </c>
      <c r="H149" s="79" t="s">
        <v>781</v>
      </c>
    </row>
    <row r="150" spans="1:8" ht="12.75">
      <c r="A150" s="79">
        <v>149</v>
      </c>
      <c r="B150" s="79">
        <v>2150</v>
      </c>
      <c r="C150" s="79">
        <v>1149</v>
      </c>
      <c r="D150" s="79" t="s">
        <v>1234</v>
      </c>
      <c r="E150" s="79" t="s">
        <v>175</v>
      </c>
      <c r="F150" s="79" t="s">
        <v>782</v>
      </c>
      <c r="G150" s="79" t="s">
        <v>1411</v>
      </c>
      <c r="H150" s="79" t="s">
        <v>783</v>
      </c>
    </row>
    <row r="151" spans="1:8" ht="12.75">
      <c r="A151" s="79">
        <v>150</v>
      </c>
      <c r="B151" s="79">
        <v>2151</v>
      </c>
      <c r="C151" s="79">
        <v>1150</v>
      </c>
      <c r="D151" s="79" t="s">
        <v>1234</v>
      </c>
      <c r="E151" s="79" t="s">
        <v>176</v>
      </c>
      <c r="F151" s="79" t="s">
        <v>784</v>
      </c>
      <c r="G151" s="79" t="s">
        <v>1412</v>
      </c>
      <c r="H151" s="79" t="s">
        <v>785</v>
      </c>
    </row>
    <row r="152" spans="1:8" ht="12.75">
      <c r="A152" s="79">
        <v>151</v>
      </c>
      <c r="B152" s="79">
        <v>2152</v>
      </c>
      <c r="C152" s="79">
        <v>1151</v>
      </c>
      <c r="D152" s="79" t="s">
        <v>1234</v>
      </c>
      <c r="E152" s="79" t="s">
        <v>177</v>
      </c>
      <c r="F152" s="79" t="s">
        <v>786</v>
      </c>
      <c r="G152" s="79" t="s">
        <v>1413</v>
      </c>
      <c r="H152" s="79" t="s">
        <v>787</v>
      </c>
    </row>
    <row r="153" spans="1:8" ht="12.75">
      <c r="A153" s="79">
        <v>152</v>
      </c>
      <c r="B153" s="79">
        <v>2153</v>
      </c>
      <c r="C153" s="79">
        <v>1152</v>
      </c>
      <c r="D153" s="79" t="s">
        <v>1234</v>
      </c>
      <c r="E153" s="79" t="s">
        <v>178</v>
      </c>
      <c r="F153" s="79" t="s">
        <v>788</v>
      </c>
      <c r="G153" s="79" t="s">
        <v>1414</v>
      </c>
      <c r="H153" s="79" t="s">
        <v>789</v>
      </c>
    </row>
    <row r="154" spans="1:8" ht="12.75">
      <c r="A154" s="79">
        <v>153</v>
      </c>
      <c r="B154" s="79">
        <v>2154</v>
      </c>
      <c r="C154" s="79">
        <v>1153</v>
      </c>
      <c r="D154" s="79" t="s">
        <v>1234</v>
      </c>
      <c r="E154" s="79" t="s">
        <v>1415</v>
      </c>
      <c r="F154" s="79" t="s">
        <v>790</v>
      </c>
      <c r="G154" s="79" t="s">
        <v>1416</v>
      </c>
      <c r="H154" s="79" t="s">
        <v>791</v>
      </c>
    </row>
    <row r="155" spans="1:8" ht="12.75">
      <c r="A155" s="79">
        <v>154</v>
      </c>
      <c r="B155" s="79">
        <v>2155</v>
      </c>
      <c r="C155" s="79">
        <v>1154</v>
      </c>
      <c r="D155" s="79" t="s">
        <v>1234</v>
      </c>
      <c r="E155" s="79" t="s">
        <v>179</v>
      </c>
      <c r="F155" s="79" t="s">
        <v>792</v>
      </c>
      <c r="G155" s="79" t="s">
        <v>1417</v>
      </c>
      <c r="H155" s="79" t="s">
        <v>793</v>
      </c>
    </row>
    <row r="156" spans="1:8" ht="12.75">
      <c r="A156" s="79">
        <v>155</v>
      </c>
      <c r="B156" s="79">
        <v>2156</v>
      </c>
      <c r="C156" s="79">
        <v>1155</v>
      </c>
      <c r="D156" s="79" t="s">
        <v>1234</v>
      </c>
      <c r="E156" s="79" t="s">
        <v>180</v>
      </c>
      <c r="F156" s="79" t="s">
        <v>794</v>
      </c>
      <c r="G156" s="79" t="s">
        <v>1418</v>
      </c>
      <c r="H156" s="79" t="s">
        <v>795</v>
      </c>
    </row>
    <row r="157" spans="1:8" ht="12.75">
      <c r="A157" s="79">
        <v>156</v>
      </c>
      <c r="B157" s="79">
        <v>2157</v>
      </c>
      <c r="C157" s="79">
        <v>1156</v>
      </c>
      <c r="D157" s="79" t="s">
        <v>1234</v>
      </c>
      <c r="E157" s="79" t="s">
        <v>181</v>
      </c>
      <c r="F157" s="79" t="s">
        <v>796</v>
      </c>
      <c r="G157" s="79" t="s">
        <v>1419</v>
      </c>
      <c r="H157" s="79" t="s">
        <v>797</v>
      </c>
    </row>
    <row r="158" spans="1:8" ht="12.75">
      <c r="A158" s="79">
        <v>157</v>
      </c>
      <c r="B158" s="79">
        <v>2158</v>
      </c>
      <c r="C158" s="79">
        <v>1157</v>
      </c>
      <c r="D158" s="79" t="s">
        <v>1234</v>
      </c>
      <c r="E158" s="79" t="s">
        <v>182</v>
      </c>
      <c r="F158" s="79" t="s">
        <v>798</v>
      </c>
      <c r="G158" s="79" t="s">
        <v>1420</v>
      </c>
      <c r="H158" s="79" t="s">
        <v>799</v>
      </c>
    </row>
    <row r="159" spans="1:8" ht="12.75">
      <c r="A159" s="79">
        <v>158</v>
      </c>
      <c r="B159" s="79">
        <v>2159</v>
      </c>
      <c r="C159" s="79">
        <v>1158</v>
      </c>
      <c r="D159" s="79" t="s">
        <v>1234</v>
      </c>
      <c r="E159" s="79" t="s">
        <v>183</v>
      </c>
      <c r="F159" s="79" t="s">
        <v>800</v>
      </c>
      <c r="G159" s="79" t="s">
        <v>1421</v>
      </c>
      <c r="H159" s="79" t="s">
        <v>801</v>
      </c>
    </row>
    <row r="160" spans="1:8" ht="12.75">
      <c r="A160" s="79">
        <v>159</v>
      </c>
      <c r="B160" s="79">
        <v>2161</v>
      </c>
      <c r="C160" s="79">
        <v>1159</v>
      </c>
      <c r="D160" s="79" t="s">
        <v>1234</v>
      </c>
      <c r="E160" s="79" t="s">
        <v>1422</v>
      </c>
      <c r="F160" s="79" t="s">
        <v>802</v>
      </c>
      <c r="G160" s="79" t="s">
        <v>1423</v>
      </c>
      <c r="H160" s="79" t="s">
        <v>803</v>
      </c>
    </row>
    <row r="161" spans="1:8" ht="12.75">
      <c r="A161" s="79">
        <v>160</v>
      </c>
      <c r="B161" s="79">
        <v>2163</v>
      </c>
      <c r="C161" s="79">
        <v>1160</v>
      </c>
      <c r="D161" s="79" t="s">
        <v>1234</v>
      </c>
      <c r="E161" s="79" t="s">
        <v>184</v>
      </c>
      <c r="F161" s="79" t="s">
        <v>804</v>
      </c>
      <c r="G161" s="79" t="s">
        <v>1424</v>
      </c>
      <c r="H161" s="79" t="s">
        <v>805</v>
      </c>
    </row>
    <row r="162" spans="1:8" ht="12.75">
      <c r="A162" s="79">
        <v>161</v>
      </c>
      <c r="B162" s="79">
        <v>2164</v>
      </c>
      <c r="C162" s="79">
        <v>1161</v>
      </c>
      <c r="D162" s="79" t="s">
        <v>1234</v>
      </c>
      <c r="E162" s="79" t="s">
        <v>185</v>
      </c>
      <c r="F162" s="79" t="s">
        <v>806</v>
      </c>
      <c r="G162" s="79" t="s">
        <v>1425</v>
      </c>
      <c r="H162" s="79" t="s">
        <v>807</v>
      </c>
    </row>
    <row r="163" spans="1:8" ht="12.75">
      <c r="A163" s="79">
        <v>162</v>
      </c>
      <c r="B163" s="79">
        <v>2165</v>
      </c>
      <c r="C163" s="79">
        <v>1162</v>
      </c>
      <c r="D163" s="79" t="s">
        <v>1234</v>
      </c>
      <c r="E163" s="79" t="s">
        <v>808</v>
      </c>
      <c r="F163" s="79" t="s">
        <v>809</v>
      </c>
      <c r="G163" s="79" t="s">
        <v>1426</v>
      </c>
      <c r="H163" s="79" t="s">
        <v>810</v>
      </c>
    </row>
    <row r="164" spans="1:8" ht="12.75">
      <c r="A164" s="79">
        <v>163</v>
      </c>
      <c r="B164" s="79">
        <v>2166</v>
      </c>
      <c r="C164" s="79">
        <v>1163</v>
      </c>
      <c r="D164" s="79" t="s">
        <v>1234</v>
      </c>
      <c r="E164" s="79" t="s">
        <v>1427</v>
      </c>
      <c r="F164" s="79" t="s">
        <v>811</v>
      </c>
      <c r="G164" s="79" t="s">
        <v>1428</v>
      </c>
      <c r="H164" s="79" t="s">
        <v>812</v>
      </c>
    </row>
    <row r="165" spans="1:8" ht="12.75">
      <c r="A165" s="79">
        <v>164</v>
      </c>
      <c r="B165" s="79">
        <v>2510</v>
      </c>
      <c r="C165" s="79">
        <v>1164</v>
      </c>
      <c r="D165" s="79" t="s">
        <v>1234</v>
      </c>
      <c r="E165" s="79" t="s">
        <v>186</v>
      </c>
      <c r="F165" s="79" t="s">
        <v>813</v>
      </c>
      <c r="G165" s="79" t="s">
        <v>1429</v>
      </c>
      <c r="H165" s="79" t="s">
        <v>814</v>
      </c>
    </row>
    <row r="166" spans="1:8" ht="12.75">
      <c r="A166" s="79">
        <v>165</v>
      </c>
      <c r="B166" s="79">
        <v>2167</v>
      </c>
      <c r="C166" s="79">
        <v>1165</v>
      </c>
      <c r="D166" s="79" t="s">
        <v>1234</v>
      </c>
      <c r="E166" s="79" t="s">
        <v>187</v>
      </c>
      <c r="F166" s="79" t="s">
        <v>815</v>
      </c>
      <c r="G166" s="79" t="s">
        <v>1430</v>
      </c>
      <c r="H166" s="79" t="s">
        <v>816</v>
      </c>
    </row>
    <row r="167" spans="1:8" ht="12.75">
      <c r="A167" s="79">
        <v>166</v>
      </c>
      <c r="B167" s="79">
        <v>2168</v>
      </c>
      <c r="C167" s="79">
        <v>1166</v>
      </c>
      <c r="D167" s="79" t="s">
        <v>1234</v>
      </c>
      <c r="E167" s="79" t="s">
        <v>188</v>
      </c>
      <c r="F167" s="79" t="s">
        <v>817</v>
      </c>
      <c r="G167" s="79" t="s">
        <v>1431</v>
      </c>
      <c r="H167" s="79" t="s">
        <v>818</v>
      </c>
    </row>
    <row r="168" spans="1:8" ht="12.75">
      <c r="A168" s="79">
        <v>167</v>
      </c>
      <c r="B168" s="79">
        <v>2169</v>
      </c>
      <c r="C168" s="79">
        <v>1167</v>
      </c>
      <c r="D168" s="79" t="s">
        <v>1234</v>
      </c>
      <c r="E168" s="79" t="s">
        <v>189</v>
      </c>
      <c r="F168" s="79" t="s">
        <v>819</v>
      </c>
      <c r="G168" s="79" t="s">
        <v>1432</v>
      </c>
      <c r="H168" s="79" t="s">
        <v>820</v>
      </c>
    </row>
    <row r="169" spans="1:8" ht="12.75">
      <c r="A169" s="79">
        <v>168</v>
      </c>
      <c r="B169" s="79">
        <v>2170</v>
      </c>
      <c r="C169" s="79">
        <v>1168</v>
      </c>
      <c r="D169" s="79" t="s">
        <v>1234</v>
      </c>
      <c r="E169" s="79" t="s">
        <v>190</v>
      </c>
      <c r="F169" s="79" t="s">
        <v>802</v>
      </c>
      <c r="G169" s="79" t="s">
        <v>1433</v>
      </c>
      <c r="H169" s="79" t="s">
        <v>821</v>
      </c>
    </row>
    <row r="170" spans="1:8" ht="12.75">
      <c r="A170" s="79">
        <v>169</v>
      </c>
      <c r="B170" s="79">
        <v>2171</v>
      </c>
      <c r="C170" s="79">
        <v>1169</v>
      </c>
      <c r="D170" s="79" t="s">
        <v>1234</v>
      </c>
      <c r="E170" s="79" t="s">
        <v>191</v>
      </c>
      <c r="F170" s="79" t="s">
        <v>822</v>
      </c>
      <c r="G170" s="79" t="s">
        <v>1434</v>
      </c>
      <c r="H170" s="79" t="s">
        <v>823</v>
      </c>
    </row>
    <row r="171" spans="1:8" ht="12.75">
      <c r="A171" s="79">
        <v>170</v>
      </c>
      <c r="B171" s="79">
        <v>2172</v>
      </c>
      <c r="C171" s="79">
        <v>1170</v>
      </c>
      <c r="D171" s="79" t="s">
        <v>1234</v>
      </c>
      <c r="E171" s="79" t="s">
        <v>192</v>
      </c>
      <c r="F171" s="79" t="s">
        <v>824</v>
      </c>
      <c r="G171" s="79" t="s">
        <v>1435</v>
      </c>
      <c r="H171" s="79" t="s">
        <v>825</v>
      </c>
    </row>
    <row r="172" spans="1:8" ht="12.75">
      <c r="A172" s="79">
        <v>171</v>
      </c>
      <c r="B172" s="79">
        <v>2173</v>
      </c>
      <c r="C172" s="79">
        <v>1171</v>
      </c>
      <c r="D172" s="79" t="s">
        <v>1234</v>
      </c>
      <c r="E172" s="79" t="s">
        <v>193</v>
      </c>
      <c r="F172" s="79" t="s">
        <v>826</v>
      </c>
      <c r="G172" s="79" t="s">
        <v>1436</v>
      </c>
      <c r="H172" s="79" t="s">
        <v>827</v>
      </c>
    </row>
    <row r="173" spans="1:8" ht="12.75">
      <c r="A173" s="79">
        <v>172</v>
      </c>
      <c r="B173" s="79">
        <v>2174</v>
      </c>
      <c r="C173" s="79">
        <v>1172</v>
      </c>
      <c r="D173" s="79" t="s">
        <v>1234</v>
      </c>
      <c r="E173" s="79" t="s">
        <v>194</v>
      </c>
      <c r="F173" s="79" t="s">
        <v>828</v>
      </c>
      <c r="G173" s="79" t="s">
        <v>1437</v>
      </c>
      <c r="H173" s="79" t="s">
        <v>829</v>
      </c>
    </row>
    <row r="174" spans="1:8" ht="12.75">
      <c r="A174" s="79">
        <v>173</v>
      </c>
      <c r="B174" s="79">
        <v>2175</v>
      </c>
      <c r="C174" s="79">
        <v>1173</v>
      </c>
      <c r="D174" s="79" t="s">
        <v>1234</v>
      </c>
      <c r="E174" s="79" t="s">
        <v>830</v>
      </c>
      <c r="F174" s="79" t="s">
        <v>831</v>
      </c>
      <c r="G174" s="79" t="s">
        <v>1438</v>
      </c>
      <c r="H174" s="79" t="s">
        <v>832</v>
      </c>
    </row>
    <row r="175" spans="1:8" ht="12.75">
      <c r="A175" s="79">
        <v>174</v>
      </c>
      <c r="B175" s="79">
        <v>2176</v>
      </c>
      <c r="C175" s="79">
        <v>1174</v>
      </c>
      <c r="D175" s="79" t="s">
        <v>1234</v>
      </c>
      <c r="E175" s="79" t="s">
        <v>195</v>
      </c>
      <c r="F175" s="79" t="s">
        <v>833</v>
      </c>
      <c r="G175" s="79" t="s">
        <v>1439</v>
      </c>
      <c r="H175" s="79" t="s">
        <v>834</v>
      </c>
    </row>
    <row r="176" spans="1:8" ht="12.75">
      <c r="A176" s="79">
        <v>175</v>
      </c>
      <c r="B176" s="79">
        <v>2177</v>
      </c>
      <c r="C176" s="79">
        <v>1175</v>
      </c>
      <c r="D176" s="79" t="s">
        <v>1234</v>
      </c>
      <c r="E176" s="79" t="s">
        <v>196</v>
      </c>
      <c r="F176" s="79" t="s">
        <v>835</v>
      </c>
      <c r="G176" s="79" t="s">
        <v>1440</v>
      </c>
      <c r="H176" s="79" t="s">
        <v>836</v>
      </c>
    </row>
    <row r="177" spans="1:8" ht="12.75">
      <c r="A177" s="79">
        <v>176</v>
      </c>
      <c r="B177" s="79">
        <v>2178</v>
      </c>
      <c r="C177" s="79">
        <v>1176</v>
      </c>
      <c r="D177" s="79" t="s">
        <v>1234</v>
      </c>
      <c r="E177" s="79" t="s">
        <v>197</v>
      </c>
      <c r="F177" s="79" t="s">
        <v>837</v>
      </c>
      <c r="G177" s="79" t="s">
        <v>1441</v>
      </c>
      <c r="H177" s="79" t="s">
        <v>838</v>
      </c>
    </row>
    <row r="178" spans="1:8" ht="12.75">
      <c r="A178" s="79">
        <v>177</v>
      </c>
      <c r="B178" s="79">
        <v>2179</v>
      </c>
      <c r="C178" s="79">
        <v>1177</v>
      </c>
      <c r="D178" s="79" t="s">
        <v>1234</v>
      </c>
      <c r="E178" s="79" t="s">
        <v>198</v>
      </c>
      <c r="F178" s="79" t="s">
        <v>839</v>
      </c>
      <c r="G178" s="79" t="s">
        <v>1442</v>
      </c>
      <c r="H178" s="79" t="s">
        <v>840</v>
      </c>
    </row>
    <row r="179" spans="1:8" ht="12.75">
      <c r="A179" s="79">
        <v>178</v>
      </c>
      <c r="B179" s="79">
        <v>2180</v>
      </c>
      <c r="C179" s="79">
        <v>1178</v>
      </c>
      <c r="D179" s="79" t="s">
        <v>1234</v>
      </c>
      <c r="E179" s="79" t="s">
        <v>199</v>
      </c>
      <c r="F179" s="79" t="s">
        <v>841</v>
      </c>
      <c r="G179" s="79" t="s">
        <v>1443</v>
      </c>
      <c r="H179" s="79" t="s">
        <v>842</v>
      </c>
    </row>
    <row r="180" spans="1:8" ht="12.75">
      <c r="A180" s="79">
        <v>179</v>
      </c>
      <c r="B180" s="79">
        <v>2181</v>
      </c>
      <c r="C180" s="79">
        <v>1179</v>
      </c>
      <c r="D180" s="79" t="s">
        <v>1234</v>
      </c>
      <c r="E180" s="79" t="s">
        <v>1444</v>
      </c>
      <c r="F180" s="79" t="s">
        <v>843</v>
      </c>
      <c r="G180" s="79" t="s">
        <v>1445</v>
      </c>
      <c r="H180" s="79" t="s">
        <v>844</v>
      </c>
    </row>
    <row r="181" spans="1:8" ht="12.75">
      <c r="A181" s="79">
        <v>180</v>
      </c>
      <c r="B181" s="79">
        <v>2183</v>
      </c>
      <c r="C181" s="79">
        <v>1180</v>
      </c>
      <c r="D181" s="79" t="s">
        <v>1234</v>
      </c>
      <c r="E181" s="79" t="s">
        <v>845</v>
      </c>
      <c r="F181" s="79" t="s">
        <v>846</v>
      </c>
      <c r="G181" s="79" t="s">
        <v>1446</v>
      </c>
      <c r="H181" s="79" t="s">
        <v>847</v>
      </c>
    </row>
    <row r="182" spans="1:8" ht="12.75">
      <c r="A182" s="79">
        <v>181</v>
      </c>
      <c r="B182" s="79">
        <v>2184</v>
      </c>
      <c r="C182" s="79">
        <v>1181</v>
      </c>
      <c r="D182" s="79" t="s">
        <v>1234</v>
      </c>
      <c r="E182" s="79" t="s">
        <v>1447</v>
      </c>
      <c r="F182" s="79" t="s">
        <v>848</v>
      </c>
      <c r="G182" s="79" t="s">
        <v>1448</v>
      </c>
      <c r="H182" s="79" t="s">
        <v>849</v>
      </c>
    </row>
    <row r="183" spans="1:8" ht="12.75">
      <c r="A183" s="79">
        <v>182</v>
      </c>
      <c r="B183" s="79">
        <v>2185</v>
      </c>
      <c r="C183" s="79">
        <v>1182</v>
      </c>
      <c r="D183" s="79" t="s">
        <v>1234</v>
      </c>
      <c r="E183" s="79" t="s">
        <v>200</v>
      </c>
      <c r="F183" s="79" t="s">
        <v>850</v>
      </c>
      <c r="G183" s="79" t="s">
        <v>1449</v>
      </c>
      <c r="H183" s="79" t="s">
        <v>851</v>
      </c>
    </row>
    <row r="184" spans="1:8" ht="12.75">
      <c r="A184" s="79">
        <v>183</v>
      </c>
      <c r="B184" s="79">
        <v>2186</v>
      </c>
      <c r="C184" s="79">
        <v>1183</v>
      </c>
      <c r="D184" s="79" t="s">
        <v>1234</v>
      </c>
      <c r="E184" s="79" t="s">
        <v>1450</v>
      </c>
      <c r="F184" s="79" t="s">
        <v>852</v>
      </c>
      <c r="G184" s="79" t="s">
        <v>1451</v>
      </c>
      <c r="H184" s="79" t="s">
        <v>853</v>
      </c>
    </row>
    <row r="185" spans="1:8" ht="12.75">
      <c r="A185" s="79">
        <v>184</v>
      </c>
      <c r="B185" s="79">
        <v>2187</v>
      </c>
      <c r="C185" s="79">
        <v>1184</v>
      </c>
      <c r="D185" s="79" t="s">
        <v>1234</v>
      </c>
      <c r="E185" s="79" t="s">
        <v>1452</v>
      </c>
      <c r="F185" s="79" t="s">
        <v>854</v>
      </c>
      <c r="G185" s="79" t="s">
        <v>1453</v>
      </c>
      <c r="H185" s="79" t="s">
        <v>855</v>
      </c>
    </row>
    <row r="186" spans="1:8" ht="12.75">
      <c r="A186" s="79">
        <v>185</v>
      </c>
      <c r="B186" s="79">
        <v>2188</v>
      </c>
      <c r="C186" s="79">
        <v>1185</v>
      </c>
      <c r="D186" s="79" t="s">
        <v>1234</v>
      </c>
      <c r="E186" s="79" t="s">
        <v>201</v>
      </c>
      <c r="F186" s="79" t="s">
        <v>856</v>
      </c>
      <c r="G186" s="79" t="s">
        <v>1454</v>
      </c>
      <c r="H186" s="79" t="s">
        <v>857</v>
      </c>
    </row>
    <row r="187" spans="1:8" ht="12.75">
      <c r="A187" s="79">
        <v>186</v>
      </c>
      <c r="B187" s="79">
        <v>2189</v>
      </c>
      <c r="C187" s="79">
        <v>1186</v>
      </c>
      <c r="D187" s="79" t="s">
        <v>1234</v>
      </c>
      <c r="E187" s="79" t="s">
        <v>202</v>
      </c>
      <c r="F187" s="79" t="s">
        <v>858</v>
      </c>
      <c r="G187" s="79" t="s">
        <v>1455</v>
      </c>
      <c r="H187" s="79" t="s">
        <v>859</v>
      </c>
    </row>
    <row r="188" spans="1:8" ht="12.75">
      <c r="A188" s="79">
        <v>187</v>
      </c>
      <c r="B188" s="79">
        <v>2221</v>
      </c>
      <c r="C188" s="79">
        <v>1187</v>
      </c>
      <c r="D188" s="79" t="s">
        <v>1234</v>
      </c>
      <c r="E188" s="79" t="s">
        <v>1456</v>
      </c>
      <c r="F188" s="79" t="s">
        <v>860</v>
      </c>
      <c r="G188" s="79" t="s">
        <v>1457</v>
      </c>
      <c r="H188" s="79" t="s">
        <v>861</v>
      </c>
    </row>
    <row r="189" spans="1:8" ht="12.75">
      <c r="A189" s="79">
        <v>188</v>
      </c>
      <c r="B189" s="79">
        <v>2190</v>
      </c>
      <c r="C189" s="79">
        <v>1188</v>
      </c>
      <c r="D189" s="79" t="s">
        <v>1234</v>
      </c>
      <c r="E189" s="79" t="s">
        <v>203</v>
      </c>
      <c r="F189" s="79" t="s">
        <v>862</v>
      </c>
      <c r="G189" s="79" t="s">
        <v>1458</v>
      </c>
      <c r="H189" s="79" t="s">
        <v>863</v>
      </c>
    </row>
    <row r="190" spans="1:8" ht="12.75">
      <c r="A190" s="79">
        <v>189</v>
      </c>
      <c r="B190" s="79">
        <v>2191</v>
      </c>
      <c r="C190" s="79">
        <v>1189</v>
      </c>
      <c r="D190" s="79" t="s">
        <v>1234</v>
      </c>
      <c r="E190" s="79" t="s">
        <v>864</v>
      </c>
      <c r="F190" s="79" t="s">
        <v>865</v>
      </c>
      <c r="G190" s="79" t="s">
        <v>1459</v>
      </c>
      <c r="H190" s="79" t="s">
        <v>866</v>
      </c>
    </row>
    <row r="191" spans="1:8" ht="12.75">
      <c r="A191" s="79">
        <v>190</v>
      </c>
      <c r="B191" s="79">
        <v>2192</v>
      </c>
      <c r="C191" s="79">
        <v>1190</v>
      </c>
      <c r="D191" s="79" t="s">
        <v>1234</v>
      </c>
      <c r="E191" s="79" t="s">
        <v>204</v>
      </c>
      <c r="F191" s="79" t="s">
        <v>867</v>
      </c>
      <c r="G191" s="79" t="s">
        <v>1460</v>
      </c>
      <c r="H191" s="79" t="s">
        <v>868</v>
      </c>
    </row>
    <row r="192" spans="1:8" ht="12.75">
      <c r="A192" s="79">
        <v>191</v>
      </c>
      <c r="B192" s="79">
        <v>2193</v>
      </c>
      <c r="C192" s="79">
        <v>1191</v>
      </c>
      <c r="D192" s="79" t="s">
        <v>1234</v>
      </c>
      <c r="E192" s="79" t="s">
        <v>205</v>
      </c>
      <c r="F192" s="79" t="s">
        <v>869</v>
      </c>
      <c r="G192" s="79" t="s">
        <v>1461</v>
      </c>
      <c r="H192" s="79" t="s">
        <v>870</v>
      </c>
    </row>
    <row r="193" spans="1:8" ht="12.75">
      <c r="A193" s="79">
        <v>192</v>
      </c>
      <c r="B193" s="79">
        <v>2194</v>
      </c>
      <c r="C193" s="79">
        <v>1192</v>
      </c>
      <c r="D193" s="79" t="s">
        <v>1234</v>
      </c>
      <c r="E193" s="79" t="s">
        <v>206</v>
      </c>
      <c r="F193" s="79" t="s">
        <v>871</v>
      </c>
      <c r="G193" s="79" t="s">
        <v>1462</v>
      </c>
      <c r="H193" s="79" t="s">
        <v>872</v>
      </c>
    </row>
    <row r="194" spans="1:8" ht="12.75">
      <c r="A194" s="79">
        <v>193</v>
      </c>
      <c r="B194" s="79">
        <v>2195</v>
      </c>
      <c r="C194" s="79">
        <v>1193</v>
      </c>
      <c r="D194" s="79" t="s">
        <v>1234</v>
      </c>
      <c r="E194" s="79" t="s">
        <v>207</v>
      </c>
      <c r="F194" s="79" t="s">
        <v>873</v>
      </c>
      <c r="G194" s="79" t="s">
        <v>1463</v>
      </c>
      <c r="H194" s="79" t="s">
        <v>874</v>
      </c>
    </row>
    <row r="195" spans="1:8" ht="12.75">
      <c r="A195" s="79">
        <v>194</v>
      </c>
      <c r="B195" s="79">
        <v>2512</v>
      </c>
      <c r="C195" s="79">
        <v>1194</v>
      </c>
      <c r="D195" s="79" t="s">
        <v>1234</v>
      </c>
      <c r="E195" s="79" t="s">
        <v>1464</v>
      </c>
      <c r="F195" s="79" t="s">
        <v>875</v>
      </c>
      <c r="G195" s="79" t="s">
        <v>1465</v>
      </c>
      <c r="H195" s="79" t="s">
        <v>1466</v>
      </c>
    </row>
    <row r="196" spans="1:8" ht="12.75">
      <c r="A196" s="79">
        <v>195</v>
      </c>
      <c r="B196" s="79">
        <v>2196</v>
      </c>
      <c r="C196" s="79">
        <v>1195</v>
      </c>
      <c r="D196" s="79" t="s">
        <v>1234</v>
      </c>
      <c r="E196" s="79" t="s">
        <v>1467</v>
      </c>
      <c r="F196" s="79" t="s">
        <v>876</v>
      </c>
      <c r="G196" s="79" t="s">
        <v>1468</v>
      </c>
      <c r="H196" s="79" t="s">
        <v>877</v>
      </c>
    </row>
    <row r="197" spans="1:8" ht="12.75">
      <c r="A197" s="79">
        <v>196</v>
      </c>
      <c r="B197" s="79">
        <v>2197</v>
      </c>
      <c r="C197" s="79">
        <v>1196</v>
      </c>
      <c r="D197" s="79" t="s">
        <v>1234</v>
      </c>
      <c r="E197" s="79" t="s">
        <v>208</v>
      </c>
      <c r="F197" s="79" t="s">
        <v>878</v>
      </c>
      <c r="G197" s="79" t="s">
        <v>1469</v>
      </c>
      <c r="H197" s="79" t="s">
        <v>879</v>
      </c>
    </row>
    <row r="198" spans="1:8" ht="12.75">
      <c r="A198" s="79">
        <v>197</v>
      </c>
      <c r="B198" s="79">
        <v>2198</v>
      </c>
      <c r="C198" s="79">
        <v>1197</v>
      </c>
      <c r="D198" s="79" t="s">
        <v>1234</v>
      </c>
      <c r="E198" s="79" t="s">
        <v>880</v>
      </c>
      <c r="F198" s="79" t="s">
        <v>881</v>
      </c>
      <c r="G198" s="79" t="s">
        <v>1470</v>
      </c>
      <c r="H198" s="79" t="s">
        <v>882</v>
      </c>
    </row>
    <row r="199" spans="1:8" ht="12.75">
      <c r="A199" s="79">
        <v>198</v>
      </c>
      <c r="B199" s="79">
        <v>2199</v>
      </c>
      <c r="C199" s="79">
        <v>1198</v>
      </c>
      <c r="D199" s="79" t="s">
        <v>1234</v>
      </c>
      <c r="E199" s="79" t="s">
        <v>209</v>
      </c>
      <c r="F199" s="79" t="s">
        <v>883</v>
      </c>
      <c r="G199" s="79" t="s">
        <v>1471</v>
      </c>
      <c r="H199" s="79" t="s">
        <v>884</v>
      </c>
    </row>
    <row r="200" spans="1:8" ht="12.75">
      <c r="A200" s="79">
        <v>199</v>
      </c>
      <c r="B200" s="79">
        <v>2200</v>
      </c>
      <c r="C200" s="79">
        <v>1199</v>
      </c>
      <c r="D200" s="79" t="s">
        <v>1234</v>
      </c>
      <c r="E200" s="79" t="s">
        <v>210</v>
      </c>
      <c r="F200" s="79" t="s">
        <v>885</v>
      </c>
      <c r="G200" s="79" t="s">
        <v>1472</v>
      </c>
      <c r="H200" s="79" t="s">
        <v>886</v>
      </c>
    </row>
    <row r="201" spans="1:8" ht="12.75">
      <c r="A201" s="79">
        <v>200</v>
      </c>
      <c r="B201" s="79">
        <v>2201</v>
      </c>
      <c r="C201" s="79">
        <v>1200</v>
      </c>
      <c r="D201" s="79" t="s">
        <v>1234</v>
      </c>
      <c r="E201" s="79" t="s">
        <v>211</v>
      </c>
      <c r="F201" s="79" t="s">
        <v>887</v>
      </c>
      <c r="G201" s="79" t="s">
        <v>1473</v>
      </c>
      <c r="H201" s="79" t="s">
        <v>888</v>
      </c>
    </row>
    <row r="202" spans="1:8" ht="12.75">
      <c r="A202" s="79">
        <v>201</v>
      </c>
      <c r="B202" s="79">
        <v>2202</v>
      </c>
      <c r="C202" s="79">
        <v>1201</v>
      </c>
      <c r="D202" s="79" t="s">
        <v>1234</v>
      </c>
      <c r="E202" s="79" t="s">
        <v>212</v>
      </c>
      <c r="F202" s="79" t="s">
        <v>889</v>
      </c>
      <c r="G202" s="79" t="s">
        <v>1474</v>
      </c>
      <c r="H202" s="79" t="s">
        <v>890</v>
      </c>
    </row>
    <row r="203" spans="1:8" ht="12.75">
      <c r="A203" s="79">
        <v>202</v>
      </c>
      <c r="B203" s="79">
        <v>2203</v>
      </c>
      <c r="C203" s="79">
        <v>1202</v>
      </c>
      <c r="D203" s="79" t="s">
        <v>1234</v>
      </c>
      <c r="E203" s="79" t="s">
        <v>213</v>
      </c>
      <c r="F203" s="79" t="s">
        <v>891</v>
      </c>
      <c r="G203" s="79" t="s">
        <v>1475</v>
      </c>
      <c r="H203" s="79" t="s">
        <v>892</v>
      </c>
    </row>
    <row r="204" spans="1:8" ht="12.75">
      <c r="A204" s="79">
        <v>203</v>
      </c>
      <c r="B204" s="79">
        <v>2204</v>
      </c>
      <c r="C204" s="79">
        <v>1203</v>
      </c>
      <c r="D204" s="79" t="s">
        <v>1234</v>
      </c>
      <c r="E204" s="79" t="s">
        <v>214</v>
      </c>
      <c r="F204" s="79" t="s">
        <v>893</v>
      </c>
      <c r="G204" s="79" t="s">
        <v>1476</v>
      </c>
      <c r="H204" s="79" t="s">
        <v>894</v>
      </c>
    </row>
    <row r="205" spans="1:8" ht="12.75">
      <c r="A205" s="79">
        <v>204</v>
      </c>
      <c r="B205" s="79">
        <v>2205</v>
      </c>
      <c r="C205" s="79">
        <v>1204</v>
      </c>
      <c r="D205" s="79" t="s">
        <v>1234</v>
      </c>
      <c r="E205" s="79" t="s">
        <v>215</v>
      </c>
      <c r="F205" s="79" t="s">
        <v>895</v>
      </c>
      <c r="G205" s="79" t="s">
        <v>1477</v>
      </c>
      <c r="H205" s="79" t="s">
        <v>896</v>
      </c>
    </row>
    <row r="206" spans="1:8" ht="12.75">
      <c r="A206" s="79">
        <v>205</v>
      </c>
      <c r="B206" s="79">
        <v>2206</v>
      </c>
      <c r="C206" s="79">
        <v>1205</v>
      </c>
      <c r="D206" s="79" t="s">
        <v>1234</v>
      </c>
      <c r="E206" s="79" t="s">
        <v>897</v>
      </c>
      <c r="F206" s="79" t="s">
        <v>898</v>
      </c>
      <c r="G206" s="79" t="s">
        <v>1478</v>
      </c>
      <c r="H206" s="79" t="s">
        <v>899</v>
      </c>
    </row>
    <row r="207" spans="1:8" ht="12.75">
      <c r="A207" s="79">
        <v>206</v>
      </c>
      <c r="B207" s="79">
        <v>2120</v>
      </c>
      <c r="C207" s="79">
        <v>1206</v>
      </c>
      <c r="D207" s="79" t="s">
        <v>1234</v>
      </c>
      <c r="E207" s="79" t="s">
        <v>1479</v>
      </c>
      <c r="F207" s="79" t="s">
        <v>900</v>
      </c>
      <c r="G207" s="79" t="s">
        <v>1480</v>
      </c>
      <c r="H207" s="79" t="s">
        <v>901</v>
      </c>
    </row>
    <row r="208" spans="1:8" ht="12.75">
      <c r="A208" s="79">
        <v>207</v>
      </c>
      <c r="B208" s="79">
        <v>2207</v>
      </c>
      <c r="C208" s="79">
        <v>1207</v>
      </c>
      <c r="D208" s="79" t="s">
        <v>1234</v>
      </c>
      <c r="E208" s="79" t="s">
        <v>216</v>
      </c>
      <c r="F208" s="79" t="s">
        <v>902</v>
      </c>
      <c r="G208" s="79" t="s">
        <v>1481</v>
      </c>
      <c r="H208" s="79" t="s">
        <v>903</v>
      </c>
    </row>
    <row r="209" spans="1:8" ht="12.75">
      <c r="A209" s="79">
        <v>208</v>
      </c>
      <c r="B209" s="79">
        <v>2208</v>
      </c>
      <c r="C209" s="79">
        <v>1208</v>
      </c>
      <c r="D209" s="79" t="s">
        <v>1234</v>
      </c>
      <c r="E209" s="79" t="s">
        <v>217</v>
      </c>
      <c r="F209" s="79" t="s">
        <v>904</v>
      </c>
      <c r="G209" s="79" t="s">
        <v>1482</v>
      </c>
      <c r="H209" s="79" t="s">
        <v>905</v>
      </c>
    </row>
    <row r="210" spans="1:8" ht="12.75">
      <c r="A210" s="79">
        <v>209</v>
      </c>
      <c r="B210" s="79">
        <v>2209</v>
      </c>
      <c r="C210" s="79">
        <v>1209</v>
      </c>
      <c r="D210" s="79" t="s">
        <v>1234</v>
      </c>
      <c r="E210" s="79" t="s">
        <v>218</v>
      </c>
      <c r="F210" s="79" t="s">
        <v>906</v>
      </c>
      <c r="G210" s="79" t="s">
        <v>1483</v>
      </c>
      <c r="H210" s="79" t="s">
        <v>907</v>
      </c>
    </row>
    <row r="211" spans="1:8" ht="12.75">
      <c r="A211" s="79">
        <v>210</v>
      </c>
      <c r="B211" s="79">
        <v>2210</v>
      </c>
      <c r="C211" s="79">
        <v>1210</v>
      </c>
      <c r="D211" s="79" t="s">
        <v>1234</v>
      </c>
      <c r="E211" s="79" t="s">
        <v>1484</v>
      </c>
      <c r="F211" s="81" t="s">
        <v>908</v>
      </c>
      <c r="G211" s="79" t="s">
        <v>1485</v>
      </c>
      <c r="H211" s="79" t="s">
        <v>909</v>
      </c>
    </row>
    <row r="212" spans="1:8" ht="12.75">
      <c r="A212" s="79">
        <v>211</v>
      </c>
      <c r="B212" s="79">
        <v>2211</v>
      </c>
      <c r="C212" s="79">
        <v>1211</v>
      </c>
      <c r="D212" s="79" t="s">
        <v>1234</v>
      </c>
      <c r="E212" s="79" t="s">
        <v>219</v>
      </c>
      <c r="F212" s="79" t="s">
        <v>910</v>
      </c>
      <c r="G212" s="79" t="s">
        <v>1486</v>
      </c>
      <c r="H212" s="79" t="s">
        <v>911</v>
      </c>
    </row>
    <row r="213" spans="1:8" ht="12.75">
      <c r="A213" s="79">
        <v>212</v>
      </c>
      <c r="B213" s="79">
        <v>2212</v>
      </c>
      <c r="C213" s="79">
        <v>1212</v>
      </c>
      <c r="D213" s="79" t="s">
        <v>1234</v>
      </c>
      <c r="E213" s="79" t="s">
        <v>220</v>
      </c>
      <c r="F213" s="79" t="s">
        <v>912</v>
      </c>
      <c r="G213" s="79" t="s">
        <v>1487</v>
      </c>
      <c r="H213" s="79" t="s">
        <v>913</v>
      </c>
    </row>
    <row r="214" spans="1:8" ht="12.75">
      <c r="A214" s="79">
        <v>213</v>
      </c>
      <c r="B214" s="79">
        <v>2213</v>
      </c>
      <c r="C214" s="79">
        <v>1213</v>
      </c>
      <c r="D214" s="79" t="s">
        <v>1234</v>
      </c>
      <c r="E214" s="79" t="s">
        <v>914</v>
      </c>
      <c r="F214" s="79" t="s">
        <v>915</v>
      </c>
      <c r="G214" s="79" t="s">
        <v>1488</v>
      </c>
      <c r="H214" s="79" t="s">
        <v>916</v>
      </c>
    </row>
    <row r="215" spans="1:8" ht="12.75">
      <c r="A215" s="79">
        <v>214</v>
      </c>
      <c r="B215" s="79">
        <v>2214</v>
      </c>
      <c r="C215" s="79">
        <v>1214</v>
      </c>
      <c r="D215" s="79" t="s">
        <v>1234</v>
      </c>
      <c r="E215" s="79" t="s">
        <v>221</v>
      </c>
      <c r="F215" s="79" t="s">
        <v>917</v>
      </c>
      <c r="G215" s="79" t="s">
        <v>1489</v>
      </c>
      <c r="H215" s="79" t="s">
        <v>918</v>
      </c>
    </row>
    <row r="216" spans="1:8" ht="12.75">
      <c r="A216" s="79">
        <v>215</v>
      </c>
      <c r="B216" s="79">
        <v>2215</v>
      </c>
      <c r="C216" s="79">
        <v>1215</v>
      </c>
      <c r="D216" s="79" t="s">
        <v>1234</v>
      </c>
      <c r="E216" s="79" t="s">
        <v>222</v>
      </c>
      <c r="F216" s="79" t="s">
        <v>919</v>
      </c>
      <c r="G216" s="79" t="s">
        <v>1490</v>
      </c>
      <c r="H216" s="79" t="s">
        <v>920</v>
      </c>
    </row>
    <row r="217" spans="1:8" ht="12.75">
      <c r="A217" s="79">
        <v>216</v>
      </c>
      <c r="B217" s="79">
        <v>2216</v>
      </c>
      <c r="C217" s="79">
        <v>1216</v>
      </c>
      <c r="D217" s="79" t="s">
        <v>1234</v>
      </c>
      <c r="E217" s="79" t="s">
        <v>223</v>
      </c>
      <c r="F217" s="79" t="s">
        <v>921</v>
      </c>
      <c r="G217" s="79" t="s">
        <v>1491</v>
      </c>
      <c r="H217" s="79" t="s">
        <v>922</v>
      </c>
    </row>
    <row r="218" spans="1:8" ht="12.75">
      <c r="A218" s="79">
        <v>217</v>
      </c>
      <c r="B218" s="79">
        <v>2217</v>
      </c>
      <c r="C218" s="79">
        <v>1217</v>
      </c>
      <c r="D218" s="79" t="s">
        <v>1234</v>
      </c>
      <c r="E218" s="79" t="s">
        <v>224</v>
      </c>
      <c r="F218" s="79" t="s">
        <v>923</v>
      </c>
      <c r="G218" s="79" t="s">
        <v>1492</v>
      </c>
      <c r="H218" s="79" t="s">
        <v>924</v>
      </c>
    </row>
    <row r="219" spans="1:8" ht="12.75">
      <c r="A219" s="79">
        <v>218</v>
      </c>
      <c r="B219" s="79">
        <v>2218</v>
      </c>
      <c r="C219" s="79">
        <v>1218</v>
      </c>
      <c r="D219" s="79" t="s">
        <v>1234</v>
      </c>
      <c r="E219" s="79" t="s">
        <v>225</v>
      </c>
      <c r="F219" s="79" t="s">
        <v>925</v>
      </c>
      <c r="G219" s="79" t="s">
        <v>1493</v>
      </c>
      <c r="H219" s="79" t="s">
        <v>926</v>
      </c>
    </row>
    <row r="220" spans="1:8" ht="12.75">
      <c r="A220" s="79">
        <v>219</v>
      </c>
      <c r="B220" s="79">
        <v>2219</v>
      </c>
      <c r="C220" s="79">
        <v>1219</v>
      </c>
      <c r="D220" s="79" t="s">
        <v>1234</v>
      </c>
      <c r="E220" s="79" t="s">
        <v>226</v>
      </c>
      <c r="F220" s="79" t="s">
        <v>927</v>
      </c>
      <c r="G220" s="79" t="s">
        <v>1494</v>
      </c>
      <c r="H220" s="79" t="s">
        <v>928</v>
      </c>
    </row>
    <row r="221" spans="1:8" ht="12.75">
      <c r="A221" s="79">
        <v>220</v>
      </c>
      <c r="B221" s="79">
        <v>2220</v>
      </c>
      <c r="C221" s="79">
        <v>1220</v>
      </c>
      <c r="D221" s="79" t="s">
        <v>1234</v>
      </c>
      <c r="E221" s="79" t="s">
        <v>929</v>
      </c>
      <c r="F221" s="79" t="s">
        <v>930</v>
      </c>
      <c r="G221" s="79" t="s">
        <v>1495</v>
      </c>
      <c r="H221" s="79" t="s">
        <v>931</v>
      </c>
    </row>
    <row r="222" spans="1:8" ht="12.75">
      <c r="A222" s="79">
        <v>221</v>
      </c>
      <c r="B222" s="79">
        <v>2222</v>
      </c>
      <c r="C222" s="79">
        <v>1221</v>
      </c>
      <c r="D222" s="79" t="s">
        <v>1234</v>
      </c>
      <c r="E222" s="79" t="s">
        <v>1496</v>
      </c>
      <c r="F222" s="79" t="s">
        <v>932</v>
      </c>
      <c r="G222" s="79" t="s">
        <v>1497</v>
      </c>
      <c r="H222" s="79" t="s">
        <v>1498</v>
      </c>
    </row>
    <row r="223" spans="1:8" ht="12.75">
      <c r="A223" s="79">
        <v>222</v>
      </c>
      <c r="B223" s="79">
        <v>2223</v>
      </c>
      <c r="C223" s="79">
        <v>1222</v>
      </c>
      <c r="D223" s="79" t="s">
        <v>1234</v>
      </c>
      <c r="E223" s="79" t="s">
        <v>933</v>
      </c>
      <c r="F223" s="79" t="s">
        <v>934</v>
      </c>
      <c r="G223" s="79" t="s">
        <v>1499</v>
      </c>
      <c r="H223" s="79" t="s">
        <v>935</v>
      </c>
    </row>
    <row r="224" spans="1:8" ht="12.75">
      <c r="A224" s="79">
        <v>223</v>
      </c>
      <c r="B224" s="79">
        <v>2224</v>
      </c>
      <c r="C224" s="79">
        <v>1223</v>
      </c>
      <c r="D224" s="79" t="s">
        <v>1234</v>
      </c>
      <c r="E224" s="79" t="s">
        <v>227</v>
      </c>
      <c r="F224" s="79" t="s">
        <v>936</v>
      </c>
      <c r="G224" s="79" t="s">
        <v>1500</v>
      </c>
      <c r="H224" s="79" t="s">
        <v>937</v>
      </c>
    </row>
    <row r="225" spans="1:8" ht="12.75">
      <c r="A225" s="79">
        <v>224</v>
      </c>
      <c r="B225" s="79">
        <v>2226</v>
      </c>
      <c r="C225" s="79">
        <v>1224</v>
      </c>
      <c r="D225" s="79" t="s">
        <v>1234</v>
      </c>
      <c r="E225" s="79" t="s">
        <v>228</v>
      </c>
      <c r="F225" s="79" t="s">
        <v>938</v>
      </c>
      <c r="G225" s="79" t="s">
        <v>1501</v>
      </c>
      <c r="H225" s="79" t="s">
        <v>939</v>
      </c>
    </row>
    <row r="226" spans="1:8" ht="12.75">
      <c r="A226" s="79">
        <v>225</v>
      </c>
      <c r="B226" s="79">
        <v>2227</v>
      </c>
      <c r="C226" s="79">
        <v>1225</v>
      </c>
      <c r="D226" s="79" t="s">
        <v>1234</v>
      </c>
      <c r="E226" s="79" t="s">
        <v>229</v>
      </c>
      <c r="F226" s="79" t="s">
        <v>940</v>
      </c>
      <c r="G226" s="79" t="s">
        <v>1502</v>
      </c>
      <c r="H226" s="79" t="s">
        <v>941</v>
      </c>
    </row>
    <row r="227" spans="1:8" ht="12.75">
      <c r="A227" s="79">
        <v>226</v>
      </c>
      <c r="B227" s="79">
        <v>2228</v>
      </c>
      <c r="C227" s="79">
        <v>1226</v>
      </c>
      <c r="D227" s="79" t="s">
        <v>1234</v>
      </c>
      <c r="E227" s="79" t="s">
        <v>230</v>
      </c>
      <c r="F227" s="79" t="s">
        <v>942</v>
      </c>
      <c r="G227" s="79" t="s">
        <v>1503</v>
      </c>
      <c r="H227" s="79" t="s">
        <v>943</v>
      </c>
    </row>
    <row r="228" spans="1:8" ht="12.75">
      <c r="A228" s="79">
        <v>227</v>
      </c>
      <c r="B228" s="79">
        <v>2229</v>
      </c>
      <c r="C228" s="79">
        <v>1227</v>
      </c>
      <c r="D228" s="79" t="s">
        <v>1234</v>
      </c>
      <c r="E228" s="79" t="s">
        <v>231</v>
      </c>
      <c r="F228" s="79" t="s">
        <v>944</v>
      </c>
      <c r="G228" s="79" t="s">
        <v>1504</v>
      </c>
      <c r="H228" s="79" t="s">
        <v>945</v>
      </c>
    </row>
    <row r="229" spans="1:8" ht="12.75">
      <c r="A229" s="79">
        <v>228</v>
      </c>
      <c r="B229" s="79">
        <v>2230</v>
      </c>
      <c r="C229" s="79">
        <v>1228</v>
      </c>
      <c r="D229" s="79" t="s">
        <v>1234</v>
      </c>
      <c r="E229" s="79" t="s">
        <v>946</v>
      </c>
      <c r="F229" s="79" t="s">
        <v>947</v>
      </c>
      <c r="G229" s="79" t="s">
        <v>1505</v>
      </c>
      <c r="H229" s="79" t="s">
        <v>948</v>
      </c>
    </row>
    <row r="230" spans="1:8" ht="12.75">
      <c r="A230" s="79">
        <v>229</v>
      </c>
      <c r="B230" s="79">
        <v>2231</v>
      </c>
      <c r="C230" s="79">
        <v>1229</v>
      </c>
      <c r="D230" s="79" t="s">
        <v>1234</v>
      </c>
      <c r="E230" s="79" t="s">
        <v>232</v>
      </c>
      <c r="F230" s="79" t="s">
        <v>949</v>
      </c>
      <c r="G230" s="79" t="s">
        <v>1506</v>
      </c>
      <c r="H230" s="79" t="s">
        <v>950</v>
      </c>
    </row>
    <row r="231" spans="1:8" ht="12.75">
      <c r="A231" s="79">
        <v>230</v>
      </c>
      <c r="B231" s="79">
        <v>2232</v>
      </c>
      <c r="C231" s="79">
        <v>1230</v>
      </c>
      <c r="D231" s="79" t="s">
        <v>1234</v>
      </c>
      <c r="E231" s="79" t="s">
        <v>233</v>
      </c>
      <c r="F231" s="79" t="s">
        <v>951</v>
      </c>
      <c r="G231" s="79" t="s">
        <v>1507</v>
      </c>
      <c r="H231" s="79" t="s">
        <v>952</v>
      </c>
    </row>
    <row r="232" spans="1:8" ht="12.75">
      <c r="A232" s="79">
        <v>231</v>
      </c>
      <c r="B232" s="79">
        <v>2233</v>
      </c>
      <c r="C232" s="79">
        <v>1231</v>
      </c>
      <c r="D232" s="79" t="s">
        <v>1234</v>
      </c>
      <c r="E232" s="79" t="s">
        <v>234</v>
      </c>
      <c r="F232" s="79" t="s">
        <v>953</v>
      </c>
      <c r="G232" s="79" t="s">
        <v>1508</v>
      </c>
      <c r="H232" s="79" t="s">
        <v>954</v>
      </c>
    </row>
    <row r="233" spans="1:8" ht="12.75">
      <c r="A233" s="79">
        <v>232</v>
      </c>
      <c r="B233" s="79">
        <v>2244</v>
      </c>
      <c r="C233" s="79">
        <v>1232</v>
      </c>
      <c r="D233" s="79" t="s">
        <v>1234</v>
      </c>
      <c r="E233" s="79" t="s">
        <v>1509</v>
      </c>
      <c r="F233" s="79" t="s">
        <v>955</v>
      </c>
      <c r="G233" s="79" t="s">
        <v>1510</v>
      </c>
      <c r="H233" s="79" t="s">
        <v>956</v>
      </c>
    </row>
    <row r="234" spans="1:8" ht="12.75">
      <c r="A234" s="79">
        <v>233</v>
      </c>
      <c r="B234" s="79">
        <v>2234</v>
      </c>
      <c r="C234" s="79">
        <v>1233</v>
      </c>
      <c r="D234" s="79" t="s">
        <v>1234</v>
      </c>
      <c r="E234" s="79" t="s">
        <v>235</v>
      </c>
      <c r="F234" s="79" t="s">
        <v>957</v>
      </c>
      <c r="G234" s="79" t="s">
        <v>1511</v>
      </c>
      <c r="H234" s="79" t="s">
        <v>958</v>
      </c>
    </row>
    <row r="235" spans="1:8" ht="12.75">
      <c r="A235" s="79">
        <v>234</v>
      </c>
      <c r="B235" s="79">
        <v>2235</v>
      </c>
      <c r="C235" s="79">
        <v>1234</v>
      </c>
      <c r="D235" s="79" t="s">
        <v>1234</v>
      </c>
      <c r="E235" s="79" t="s">
        <v>236</v>
      </c>
      <c r="F235" s="79" t="s">
        <v>959</v>
      </c>
      <c r="G235" s="79" t="s">
        <v>1512</v>
      </c>
      <c r="H235" s="79" t="s">
        <v>960</v>
      </c>
    </row>
    <row r="236" spans="1:8" ht="12.75">
      <c r="A236" s="79">
        <v>235</v>
      </c>
      <c r="B236" s="79">
        <v>2236</v>
      </c>
      <c r="C236" s="79">
        <v>1235</v>
      </c>
      <c r="D236" s="79" t="s">
        <v>1234</v>
      </c>
      <c r="E236" s="79" t="s">
        <v>237</v>
      </c>
      <c r="F236" s="79" t="s">
        <v>961</v>
      </c>
      <c r="G236" s="79" t="s">
        <v>1513</v>
      </c>
      <c r="H236" s="79" t="s">
        <v>962</v>
      </c>
    </row>
    <row r="237" spans="1:8" ht="12.75">
      <c r="A237" s="79">
        <v>236</v>
      </c>
      <c r="B237" s="79">
        <v>2237</v>
      </c>
      <c r="C237" s="79">
        <v>1236</v>
      </c>
      <c r="D237" s="79" t="s">
        <v>1234</v>
      </c>
      <c r="E237" s="79" t="s">
        <v>238</v>
      </c>
      <c r="F237" s="79" t="s">
        <v>963</v>
      </c>
      <c r="G237" s="79" t="s">
        <v>1514</v>
      </c>
      <c r="H237" s="79" t="s">
        <v>964</v>
      </c>
    </row>
    <row r="238" spans="1:8" ht="12.75">
      <c r="A238" s="79">
        <v>237</v>
      </c>
      <c r="B238" s="79">
        <v>2238</v>
      </c>
      <c r="C238" s="79">
        <v>1237</v>
      </c>
      <c r="D238" s="79" t="s">
        <v>1234</v>
      </c>
      <c r="E238" s="79" t="s">
        <v>965</v>
      </c>
      <c r="F238" s="79" t="s">
        <v>966</v>
      </c>
      <c r="G238" s="79" t="s">
        <v>1515</v>
      </c>
      <c r="H238" s="79" t="s">
        <v>967</v>
      </c>
    </row>
    <row r="239" spans="1:8" ht="12.75">
      <c r="A239" s="79">
        <v>238</v>
      </c>
      <c r="B239" s="79">
        <v>2240</v>
      </c>
      <c r="C239" s="79">
        <v>1238</v>
      </c>
      <c r="D239" s="79" t="s">
        <v>1234</v>
      </c>
      <c r="E239" s="79" t="s">
        <v>239</v>
      </c>
      <c r="F239" s="79" t="s">
        <v>968</v>
      </c>
      <c r="G239" s="79" t="s">
        <v>1516</v>
      </c>
      <c r="H239" s="79" t="s">
        <v>969</v>
      </c>
    </row>
    <row r="240" spans="1:8" ht="12.75">
      <c r="A240" s="79">
        <v>250</v>
      </c>
      <c r="B240" s="79">
        <v>2241</v>
      </c>
      <c r="C240" s="79">
        <v>1239</v>
      </c>
      <c r="D240" s="79" t="s">
        <v>1234</v>
      </c>
      <c r="E240" s="79" t="s">
        <v>1517</v>
      </c>
      <c r="F240" s="79" t="s">
        <v>993</v>
      </c>
      <c r="G240" s="79" t="s">
        <v>1518</v>
      </c>
      <c r="H240" s="79" t="s">
        <v>994</v>
      </c>
    </row>
    <row r="241" spans="1:8" ht="12.75">
      <c r="A241" s="79">
        <v>251</v>
      </c>
      <c r="B241" s="79">
        <v>2513</v>
      </c>
      <c r="C241" s="79">
        <v>1240</v>
      </c>
      <c r="D241" s="79" t="s">
        <v>1234</v>
      </c>
      <c r="E241" s="79" t="s">
        <v>1519</v>
      </c>
      <c r="F241" s="79" t="s">
        <v>995</v>
      </c>
      <c r="G241" s="79" t="s">
        <v>1520</v>
      </c>
      <c r="H241" s="79" t="s">
        <v>996</v>
      </c>
    </row>
    <row r="242" spans="1:8" ht="12.75">
      <c r="A242" s="79">
        <v>252</v>
      </c>
      <c r="B242" s="79">
        <v>2516</v>
      </c>
      <c r="C242" s="79">
        <v>1241</v>
      </c>
      <c r="D242" s="79" t="s">
        <v>1234</v>
      </c>
      <c r="E242" s="79" t="s">
        <v>1521</v>
      </c>
      <c r="F242" s="79" t="s">
        <v>997</v>
      </c>
      <c r="G242" s="79" t="s">
        <v>1522</v>
      </c>
      <c r="H242" s="79" t="s">
        <v>998</v>
      </c>
    </row>
    <row r="243" spans="1:8" ht="12.75">
      <c r="A243" s="79">
        <v>253</v>
      </c>
      <c r="B243" s="79">
        <v>2517</v>
      </c>
      <c r="C243" s="79">
        <v>1242</v>
      </c>
      <c r="D243" s="79" t="s">
        <v>1234</v>
      </c>
      <c r="E243" s="79" t="s">
        <v>1523</v>
      </c>
      <c r="F243" s="79" t="s">
        <v>999</v>
      </c>
      <c r="G243" s="79" t="s">
        <v>1524</v>
      </c>
      <c r="H243" s="79" t="s">
        <v>1000</v>
      </c>
    </row>
    <row r="244" spans="1:8" ht="12.75">
      <c r="A244" s="79">
        <v>254</v>
      </c>
      <c r="B244" s="79">
        <v>2518</v>
      </c>
      <c r="C244" s="79">
        <v>1243</v>
      </c>
      <c r="D244" s="79" t="s">
        <v>1234</v>
      </c>
      <c r="E244" s="79" t="s">
        <v>1525</v>
      </c>
      <c r="F244" s="79" t="s">
        <v>1001</v>
      </c>
      <c r="G244" s="79" t="s">
        <v>1526</v>
      </c>
      <c r="H244" s="79" t="s">
        <v>1002</v>
      </c>
    </row>
    <row r="245" spans="1:8" ht="12.75">
      <c r="A245" s="79">
        <v>255</v>
      </c>
      <c r="B245" s="79">
        <v>2519</v>
      </c>
      <c r="C245" s="79">
        <v>1244</v>
      </c>
      <c r="D245" s="79" t="s">
        <v>1234</v>
      </c>
      <c r="E245" s="79" t="s">
        <v>1527</v>
      </c>
      <c r="F245" s="79" t="s">
        <v>1003</v>
      </c>
      <c r="G245" s="79" t="s">
        <v>1528</v>
      </c>
      <c r="H245" s="79" t="s">
        <v>1004</v>
      </c>
    </row>
    <row r="246" spans="1:8" ht="12.75">
      <c r="A246" s="79">
        <v>256</v>
      </c>
      <c r="B246" s="79">
        <v>2521</v>
      </c>
      <c r="C246" s="79">
        <v>1245</v>
      </c>
      <c r="D246" s="79" t="s">
        <v>1234</v>
      </c>
      <c r="E246" s="79" t="s">
        <v>1529</v>
      </c>
      <c r="F246" s="79" t="s">
        <v>1005</v>
      </c>
      <c r="G246" s="79" t="s">
        <v>1530</v>
      </c>
      <c r="H246" s="79" t="s">
        <v>1006</v>
      </c>
    </row>
    <row r="247" spans="1:8" ht="12.75">
      <c r="A247" s="79">
        <v>257</v>
      </c>
      <c r="B247" s="79">
        <v>99005</v>
      </c>
      <c r="C247" s="79">
        <v>1246</v>
      </c>
      <c r="D247" s="79" t="s">
        <v>1234</v>
      </c>
      <c r="E247" s="79" t="s">
        <v>1007</v>
      </c>
      <c r="F247" s="79" t="s">
        <v>1008</v>
      </c>
      <c r="G247" s="79" t="s">
        <v>1531</v>
      </c>
      <c r="H247" s="79" t="s">
        <v>1009</v>
      </c>
    </row>
    <row r="248" spans="1:8" ht="12.75">
      <c r="A248" s="79">
        <v>239</v>
      </c>
      <c r="B248" s="79">
        <v>1</v>
      </c>
      <c r="C248" s="79">
        <v>2001</v>
      </c>
      <c r="D248" s="79" t="s">
        <v>1532</v>
      </c>
      <c r="E248" s="79" t="s">
        <v>1533</v>
      </c>
      <c r="F248" s="79" t="s">
        <v>970</v>
      </c>
      <c r="G248" s="79" t="s">
        <v>1534</v>
      </c>
      <c r="H248" s="79" t="s">
        <v>971</v>
      </c>
    </row>
    <row r="249" spans="1:8" ht="12.75">
      <c r="A249" s="79">
        <v>240</v>
      </c>
      <c r="B249" s="79">
        <v>2</v>
      </c>
      <c r="C249" s="79">
        <v>2002</v>
      </c>
      <c r="D249" s="79" t="s">
        <v>1532</v>
      </c>
      <c r="E249" s="79" t="s">
        <v>972</v>
      </c>
      <c r="F249" s="79" t="s">
        <v>973</v>
      </c>
      <c r="G249" s="79" t="s">
        <v>1535</v>
      </c>
      <c r="H249" s="79" t="s">
        <v>974</v>
      </c>
    </row>
    <row r="250" spans="1:8" ht="12.75">
      <c r="A250" s="79">
        <v>241</v>
      </c>
      <c r="B250" s="79">
        <v>3</v>
      </c>
      <c r="C250" s="79">
        <v>2003</v>
      </c>
      <c r="D250" s="79" t="s">
        <v>1532</v>
      </c>
      <c r="E250" s="79" t="s">
        <v>975</v>
      </c>
      <c r="F250" s="79" t="s">
        <v>976</v>
      </c>
      <c r="G250" s="79" t="s">
        <v>1536</v>
      </c>
      <c r="H250" s="79" t="s">
        <v>977</v>
      </c>
    </row>
    <row r="251" spans="1:8" ht="12.75">
      <c r="A251" s="79">
        <v>242</v>
      </c>
      <c r="B251" s="79">
        <v>4</v>
      </c>
      <c r="C251" s="79">
        <v>2004</v>
      </c>
      <c r="D251" s="79" t="s">
        <v>1532</v>
      </c>
      <c r="E251" s="79" t="s">
        <v>978</v>
      </c>
      <c r="F251" s="79" t="s">
        <v>979</v>
      </c>
      <c r="G251" s="79" t="s">
        <v>1537</v>
      </c>
      <c r="H251" s="79" t="s">
        <v>980</v>
      </c>
    </row>
    <row r="252" spans="1:8" ht="12.75">
      <c r="A252" s="79">
        <v>243</v>
      </c>
      <c r="B252" s="79">
        <v>5</v>
      </c>
      <c r="C252" s="79">
        <v>2005</v>
      </c>
      <c r="D252" s="79" t="s">
        <v>1532</v>
      </c>
      <c r="E252" s="79" t="s">
        <v>1538</v>
      </c>
      <c r="F252" s="79" t="s">
        <v>981</v>
      </c>
      <c r="G252" s="79" t="s">
        <v>1539</v>
      </c>
      <c r="H252" s="79" t="s">
        <v>982</v>
      </c>
    </row>
    <row r="253" spans="1:8" ht="12.75">
      <c r="A253" s="79">
        <v>244</v>
      </c>
      <c r="B253" s="79">
        <v>6</v>
      </c>
      <c r="C253" s="79">
        <v>2006</v>
      </c>
      <c r="D253" s="79" t="s">
        <v>1532</v>
      </c>
      <c r="E253" s="79" t="s">
        <v>1540</v>
      </c>
      <c r="F253" s="79" t="s">
        <v>983</v>
      </c>
      <c r="G253" s="79" t="s">
        <v>1541</v>
      </c>
      <c r="H253" s="79" t="s">
        <v>984</v>
      </c>
    </row>
    <row r="254" spans="1:8" ht="12.75">
      <c r="A254" s="79">
        <v>245</v>
      </c>
      <c r="B254" s="79">
        <v>7</v>
      </c>
      <c r="C254" s="79">
        <v>2007</v>
      </c>
      <c r="D254" s="79" t="s">
        <v>1532</v>
      </c>
      <c r="E254" s="79" t="s">
        <v>985</v>
      </c>
      <c r="F254" s="79" t="s">
        <v>986</v>
      </c>
      <c r="G254" s="79" t="s">
        <v>1542</v>
      </c>
      <c r="H254" s="79" t="s">
        <v>987</v>
      </c>
    </row>
    <row r="255" spans="1:8" ht="12.75">
      <c r="A255" s="79">
        <v>246</v>
      </c>
      <c r="B255" s="79">
        <v>8</v>
      </c>
      <c r="C255" s="79">
        <v>2008</v>
      </c>
      <c r="D255" s="79" t="s">
        <v>1543</v>
      </c>
      <c r="E255" s="79" t="s">
        <v>1544</v>
      </c>
      <c r="F255" s="79" t="s">
        <v>988</v>
      </c>
      <c r="G255" s="79" t="s">
        <v>1545</v>
      </c>
      <c r="H255" s="79" t="s">
        <v>1546</v>
      </c>
    </row>
    <row r="256" spans="1:8" ht="12.75">
      <c r="A256" s="79">
        <v>247</v>
      </c>
      <c r="B256" s="79">
        <v>2503</v>
      </c>
      <c r="C256" s="79">
        <v>2009</v>
      </c>
      <c r="D256" s="79" t="s">
        <v>1547</v>
      </c>
      <c r="E256" s="79" t="s">
        <v>989</v>
      </c>
      <c r="F256" s="79" t="s">
        <v>990</v>
      </c>
      <c r="G256" s="79" t="s">
        <v>1548</v>
      </c>
      <c r="H256" s="79" t="s">
        <v>1549</v>
      </c>
    </row>
    <row r="257" spans="1:8" ht="12.75">
      <c r="A257" s="79">
        <v>248</v>
      </c>
      <c r="B257" s="79">
        <v>2506</v>
      </c>
      <c r="C257" s="79">
        <v>2010</v>
      </c>
      <c r="D257" s="79" t="s">
        <v>1543</v>
      </c>
      <c r="E257" s="79" t="s">
        <v>1550</v>
      </c>
      <c r="F257" s="79" t="s">
        <v>991</v>
      </c>
      <c r="G257" s="79" t="s">
        <v>1551</v>
      </c>
      <c r="H257" s="79" t="s">
        <v>1552</v>
      </c>
    </row>
    <row r="258" spans="1:8" ht="12.75">
      <c r="A258" s="79">
        <v>249</v>
      </c>
      <c r="B258" s="79">
        <v>2507</v>
      </c>
      <c r="C258" s="79">
        <v>2011</v>
      </c>
      <c r="D258" s="79" t="s">
        <v>1543</v>
      </c>
      <c r="E258" s="79" t="s">
        <v>1553</v>
      </c>
      <c r="F258" s="79" t="s">
        <v>992</v>
      </c>
      <c r="G258" s="79" t="s">
        <v>1554</v>
      </c>
      <c r="H258" s="79" t="s">
        <v>1555</v>
      </c>
    </row>
    <row r="259" spans="1:8" ht="12.75">
      <c r="A259" s="79">
        <v>258</v>
      </c>
      <c r="B259" s="79">
        <v>101</v>
      </c>
      <c r="C259" s="79">
        <v>3001</v>
      </c>
      <c r="D259" s="79" t="s">
        <v>1556</v>
      </c>
      <c r="E259" s="79" t="s">
        <v>1010</v>
      </c>
      <c r="F259" s="79" t="s">
        <v>1011</v>
      </c>
      <c r="G259" s="79" t="s">
        <v>1557</v>
      </c>
      <c r="H259" s="79" t="s">
        <v>1558</v>
      </c>
    </row>
    <row r="260" spans="1:8" ht="12.75">
      <c r="A260" s="79">
        <v>259</v>
      </c>
      <c r="B260" s="79">
        <v>102</v>
      </c>
      <c r="C260" s="79">
        <v>3002</v>
      </c>
      <c r="D260" s="79" t="s">
        <v>1556</v>
      </c>
      <c r="E260" s="79" t="s">
        <v>240</v>
      </c>
      <c r="F260" s="79" t="s">
        <v>1012</v>
      </c>
      <c r="G260" s="79" t="s">
        <v>1559</v>
      </c>
      <c r="H260" s="79" t="s">
        <v>1560</v>
      </c>
    </row>
    <row r="261" spans="1:8" ht="12.75">
      <c r="A261" s="79">
        <v>260</v>
      </c>
      <c r="B261" s="79">
        <v>104</v>
      </c>
      <c r="C261" s="79">
        <v>3003</v>
      </c>
      <c r="D261" s="79" t="s">
        <v>1556</v>
      </c>
      <c r="E261" s="79" t="s">
        <v>241</v>
      </c>
      <c r="F261" s="79" t="s">
        <v>1013</v>
      </c>
      <c r="G261" s="79" t="s">
        <v>1561</v>
      </c>
      <c r="H261" s="79" t="s">
        <v>1562</v>
      </c>
    </row>
    <row r="262" spans="1:8" ht="12.75">
      <c r="A262" s="79">
        <v>261</v>
      </c>
      <c r="B262" s="79">
        <v>121</v>
      </c>
      <c r="C262" s="79">
        <v>3004</v>
      </c>
      <c r="D262" s="79" t="s">
        <v>1556</v>
      </c>
      <c r="E262" s="79" t="s">
        <v>242</v>
      </c>
      <c r="F262" s="79" t="s">
        <v>1014</v>
      </c>
      <c r="G262" s="79" t="s">
        <v>1563</v>
      </c>
      <c r="H262" s="79" t="s">
        <v>1564</v>
      </c>
    </row>
    <row r="263" spans="1:8" ht="12.75">
      <c r="A263" s="79">
        <v>262</v>
      </c>
      <c r="B263" s="79">
        <v>122</v>
      </c>
      <c r="C263" s="79">
        <v>3005</v>
      </c>
      <c r="D263" s="79" t="s">
        <v>1556</v>
      </c>
      <c r="E263" s="79" t="s">
        <v>243</v>
      </c>
      <c r="F263" s="79" t="s">
        <v>1015</v>
      </c>
      <c r="G263" s="79" t="s">
        <v>1565</v>
      </c>
      <c r="H263" s="79" t="s">
        <v>1566</v>
      </c>
    </row>
    <row r="264" spans="1:8" ht="12.75">
      <c r="A264" s="79">
        <v>263</v>
      </c>
      <c r="B264" s="79">
        <v>123</v>
      </c>
      <c r="C264" s="79">
        <v>3006</v>
      </c>
      <c r="D264" s="79" t="s">
        <v>1556</v>
      </c>
      <c r="E264" s="79" t="s">
        <v>244</v>
      </c>
      <c r="F264" s="79" t="s">
        <v>1016</v>
      </c>
      <c r="G264" s="79" t="s">
        <v>1567</v>
      </c>
      <c r="H264" s="79" t="s">
        <v>1568</v>
      </c>
    </row>
    <row r="265" spans="1:8" ht="12.75">
      <c r="A265" s="79">
        <v>264</v>
      </c>
      <c r="B265" s="79">
        <v>124</v>
      </c>
      <c r="C265" s="79">
        <v>3007</v>
      </c>
      <c r="D265" s="79" t="s">
        <v>1556</v>
      </c>
      <c r="E265" s="79" t="s">
        <v>245</v>
      </c>
      <c r="F265" s="79" t="s">
        <v>1017</v>
      </c>
      <c r="G265" s="79" t="s">
        <v>1569</v>
      </c>
      <c r="H265" s="79" t="s">
        <v>1570</v>
      </c>
    </row>
    <row r="266" spans="1:8" ht="12.75">
      <c r="A266" s="79">
        <v>265</v>
      </c>
      <c r="B266" s="79">
        <v>125</v>
      </c>
      <c r="C266" s="79">
        <v>3008</v>
      </c>
      <c r="D266" s="79" t="s">
        <v>1556</v>
      </c>
      <c r="E266" s="79" t="s">
        <v>246</v>
      </c>
      <c r="F266" s="79" t="s">
        <v>1018</v>
      </c>
      <c r="G266" s="79" t="s">
        <v>1571</v>
      </c>
      <c r="H266" s="79" t="s">
        <v>1572</v>
      </c>
    </row>
    <row r="267" spans="1:8" ht="12.75">
      <c r="A267" s="79">
        <v>266</v>
      </c>
      <c r="B267" s="79">
        <v>126</v>
      </c>
      <c r="C267" s="79">
        <v>3009</v>
      </c>
      <c r="D267" s="79" t="s">
        <v>1556</v>
      </c>
      <c r="E267" s="79" t="s">
        <v>247</v>
      </c>
      <c r="F267" s="79" t="s">
        <v>1019</v>
      </c>
      <c r="G267" s="79" t="s">
        <v>1573</v>
      </c>
      <c r="H267" s="79" t="s">
        <v>1574</v>
      </c>
    </row>
    <row r="268" spans="1:8" ht="12.75">
      <c r="A268" s="79">
        <v>267</v>
      </c>
      <c r="B268" s="79">
        <v>129</v>
      </c>
      <c r="C268" s="79">
        <v>3010</v>
      </c>
      <c r="D268" s="79" t="s">
        <v>1556</v>
      </c>
      <c r="E268" s="79" t="s">
        <v>248</v>
      </c>
      <c r="F268" s="79" t="s">
        <v>1020</v>
      </c>
      <c r="G268" s="79" t="s">
        <v>1575</v>
      </c>
      <c r="H268" s="79" t="s">
        <v>1576</v>
      </c>
    </row>
    <row r="269" spans="1:8" ht="12.75">
      <c r="A269" s="79">
        <v>268</v>
      </c>
      <c r="B269" s="79">
        <v>141</v>
      </c>
      <c r="C269" s="79">
        <v>3011</v>
      </c>
      <c r="D269" s="79" t="s">
        <v>1556</v>
      </c>
      <c r="E269" s="79" t="s">
        <v>249</v>
      </c>
      <c r="F269" s="79" t="s">
        <v>1021</v>
      </c>
      <c r="G269" s="79" t="s">
        <v>1577</v>
      </c>
      <c r="H269" s="79" t="s">
        <v>1578</v>
      </c>
    </row>
    <row r="270" spans="1:8" ht="12.75">
      <c r="A270" s="79">
        <v>269</v>
      </c>
      <c r="B270" s="79">
        <v>151</v>
      </c>
      <c r="C270" s="79">
        <v>3012</v>
      </c>
      <c r="D270" s="79" t="s">
        <v>1556</v>
      </c>
      <c r="E270" s="79" t="s">
        <v>250</v>
      </c>
      <c r="F270" s="79" t="s">
        <v>1022</v>
      </c>
      <c r="G270" s="79" t="s">
        <v>1579</v>
      </c>
      <c r="H270" s="79" t="s">
        <v>1580</v>
      </c>
    </row>
    <row r="271" spans="1:8" ht="12.75">
      <c r="A271" s="79">
        <v>270</v>
      </c>
      <c r="B271" s="79">
        <v>152</v>
      </c>
      <c r="C271" s="79">
        <v>3013</v>
      </c>
      <c r="D271" s="79" t="s">
        <v>1556</v>
      </c>
      <c r="E271" s="79" t="s">
        <v>251</v>
      </c>
      <c r="F271" s="79" t="s">
        <v>1023</v>
      </c>
      <c r="G271" s="79" t="s">
        <v>1581</v>
      </c>
      <c r="H271" s="79" t="s">
        <v>1582</v>
      </c>
    </row>
    <row r="272" spans="1:8" ht="12.75">
      <c r="A272" s="79">
        <v>271</v>
      </c>
      <c r="B272" s="79">
        <v>161</v>
      </c>
      <c r="C272" s="79">
        <v>3014</v>
      </c>
      <c r="D272" s="79" t="s">
        <v>1556</v>
      </c>
      <c r="E272" s="79" t="s">
        <v>252</v>
      </c>
      <c r="F272" s="79" t="s">
        <v>1024</v>
      </c>
      <c r="G272" s="79" t="s">
        <v>1583</v>
      </c>
      <c r="H272" s="79" t="s">
        <v>1584</v>
      </c>
    </row>
    <row r="273" spans="1:8" ht="12.75">
      <c r="A273" s="79">
        <v>272</v>
      </c>
      <c r="B273" s="79">
        <v>162</v>
      </c>
      <c r="C273" s="79">
        <v>3015</v>
      </c>
      <c r="D273" s="79" t="s">
        <v>1556</v>
      </c>
      <c r="E273" s="79" t="s">
        <v>253</v>
      </c>
      <c r="F273" s="79" t="s">
        <v>1025</v>
      </c>
      <c r="G273" s="79" t="s">
        <v>1585</v>
      </c>
      <c r="H273" s="79" t="s">
        <v>1586</v>
      </c>
    </row>
    <row r="274" spans="1:8" ht="12.75">
      <c r="A274" s="79">
        <v>273</v>
      </c>
      <c r="B274" s="79">
        <v>201</v>
      </c>
      <c r="C274" s="79">
        <v>3016</v>
      </c>
      <c r="D274" s="79" t="s">
        <v>1556</v>
      </c>
      <c r="E274" s="79" t="s">
        <v>254</v>
      </c>
      <c r="F274" s="79" t="s">
        <v>1026</v>
      </c>
      <c r="G274" s="79" t="s">
        <v>1587</v>
      </c>
      <c r="H274" s="79" t="s">
        <v>1588</v>
      </c>
    </row>
    <row r="275" spans="1:8" ht="12.75">
      <c r="A275" s="79">
        <v>274</v>
      </c>
      <c r="B275" s="79">
        <v>203</v>
      </c>
      <c r="C275" s="79">
        <v>3017</v>
      </c>
      <c r="D275" s="79" t="s">
        <v>1556</v>
      </c>
      <c r="E275" s="79" t="s">
        <v>255</v>
      </c>
      <c r="F275" s="79" t="s">
        <v>1027</v>
      </c>
      <c r="G275" s="79" t="s">
        <v>1589</v>
      </c>
      <c r="H275" s="79" t="s">
        <v>1590</v>
      </c>
    </row>
    <row r="276" spans="1:8" ht="12.75">
      <c r="A276" s="79">
        <v>275</v>
      </c>
      <c r="B276" s="79">
        <v>204</v>
      </c>
      <c r="C276" s="79">
        <v>3018</v>
      </c>
      <c r="D276" s="79" t="s">
        <v>1556</v>
      </c>
      <c r="E276" s="79" t="s">
        <v>256</v>
      </c>
      <c r="F276" s="79" t="s">
        <v>1028</v>
      </c>
      <c r="G276" s="79" t="s">
        <v>1591</v>
      </c>
      <c r="H276" s="79" t="s">
        <v>1592</v>
      </c>
    </row>
    <row r="277" spans="1:8" ht="12.75">
      <c r="A277" s="79">
        <v>276</v>
      </c>
      <c r="B277" s="79">
        <v>206</v>
      </c>
      <c r="C277" s="79">
        <v>3019</v>
      </c>
      <c r="D277" s="79" t="s">
        <v>1556</v>
      </c>
      <c r="E277" s="79" t="s">
        <v>257</v>
      </c>
      <c r="F277" s="79" t="s">
        <v>1029</v>
      </c>
      <c r="G277" s="79" t="s">
        <v>1593</v>
      </c>
      <c r="H277" s="79" t="s">
        <v>1594</v>
      </c>
    </row>
    <row r="278" spans="1:8" ht="12.75">
      <c r="A278" s="79">
        <v>277</v>
      </c>
      <c r="B278" s="79">
        <v>207</v>
      </c>
      <c r="C278" s="79">
        <v>3020</v>
      </c>
      <c r="D278" s="79" t="s">
        <v>1556</v>
      </c>
      <c r="E278" s="79" t="s">
        <v>258</v>
      </c>
      <c r="F278" s="79" t="s">
        <v>1030</v>
      </c>
      <c r="G278" s="79" t="s">
        <v>1595</v>
      </c>
      <c r="H278" s="79" t="s">
        <v>1596</v>
      </c>
    </row>
    <row r="279" spans="1:8" ht="12.75">
      <c r="A279" s="79">
        <v>278</v>
      </c>
      <c r="B279" s="79">
        <v>208</v>
      </c>
      <c r="C279" s="79">
        <v>3021</v>
      </c>
      <c r="D279" s="79" t="s">
        <v>1556</v>
      </c>
      <c r="E279" s="79" t="s">
        <v>1597</v>
      </c>
      <c r="F279" s="79" t="s">
        <v>1031</v>
      </c>
      <c r="G279" s="79" t="s">
        <v>1598</v>
      </c>
      <c r="H279" s="79" t="s">
        <v>1599</v>
      </c>
    </row>
    <row r="280" spans="1:8" ht="12.75">
      <c r="A280" s="79">
        <v>279</v>
      </c>
      <c r="B280" s="79">
        <v>221</v>
      </c>
      <c r="C280" s="79">
        <v>3022</v>
      </c>
      <c r="D280" s="79" t="s">
        <v>1556</v>
      </c>
      <c r="E280" s="79" t="s">
        <v>259</v>
      </c>
      <c r="F280" s="79" t="s">
        <v>1032</v>
      </c>
      <c r="G280" s="79" t="s">
        <v>1600</v>
      </c>
      <c r="H280" s="79" t="s">
        <v>1601</v>
      </c>
    </row>
    <row r="281" spans="1:8" ht="12.75">
      <c r="A281" s="79">
        <v>280</v>
      </c>
      <c r="B281" s="79">
        <v>222</v>
      </c>
      <c r="C281" s="79">
        <v>3023</v>
      </c>
      <c r="D281" s="79" t="s">
        <v>1556</v>
      </c>
      <c r="E281" s="79" t="s">
        <v>260</v>
      </c>
      <c r="F281" s="79" t="s">
        <v>1033</v>
      </c>
      <c r="G281" s="79" t="s">
        <v>1602</v>
      </c>
      <c r="H281" s="79" t="s">
        <v>1603</v>
      </c>
    </row>
    <row r="282" spans="1:8" ht="12.75">
      <c r="A282" s="79">
        <v>281</v>
      </c>
      <c r="B282" s="79">
        <v>225</v>
      </c>
      <c r="C282" s="79">
        <v>3024</v>
      </c>
      <c r="D282" s="79" t="s">
        <v>1556</v>
      </c>
      <c r="E282" s="79" t="s">
        <v>261</v>
      </c>
      <c r="F282" s="79" t="s">
        <v>1034</v>
      </c>
      <c r="G282" s="79" t="s">
        <v>1604</v>
      </c>
      <c r="H282" s="79" t="s">
        <v>1605</v>
      </c>
    </row>
    <row r="283" spans="1:8" ht="12.75">
      <c r="A283" s="79">
        <v>282</v>
      </c>
      <c r="B283" s="79">
        <v>227</v>
      </c>
      <c r="C283" s="79">
        <v>3025</v>
      </c>
      <c r="D283" s="79" t="s">
        <v>1556</v>
      </c>
      <c r="E283" s="79" t="s">
        <v>262</v>
      </c>
      <c r="F283" s="79" t="s">
        <v>1035</v>
      </c>
      <c r="G283" s="79" t="s">
        <v>1606</v>
      </c>
      <c r="H283" s="79" t="s">
        <v>1607</v>
      </c>
    </row>
    <row r="284" spans="1:8" ht="12.75">
      <c r="A284" s="79">
        <v>283</v>
      </c>
      <c r="B284" s="79">
        <v>242</v>
      </c>
      <c r="C284" s="79">
        <v>3026</v>
      </c>
      <c r="D284" s="79" t="s">
        <v>1556</v>
      </c>
      <c r="E284" s="79" t="s">
        <v>263</v>
      </c>
      <c r="F284" s="79" t="s">
        <v>1036</v>
      </c>
      <c r="G284" s="79" t="s">
        <v>1608</v>
      </c>
      <c r="H284" s="79" t="s">
        <v>1609</v>
      </c>
    </row>
    <row r="285" spans="1:8" ht="12.75">
      <c r="A285" s="79">
        <v>284</v>
      </c>
      <c r="B285" s="79">
        <v>252</v>
      </c>
      <c r="C285" s="79">
        <v>3027</v>
      </c>
      <c r="D285" s="79" t="s">
        <v>1556</v>
      </c>
      <c r="E285" s="79" t="s">
        <v>1610</v>
      </c>
      <c r="F285" s="79" t="s">
        <v>1037</v>
      </c>
      <c r="G285" s="79" t="s">
        <v>1611</v>
      </c>
      <c r="H285" s="79" t="s">
        <v>1612</v>
      </c>
    </row>
    <row r="286" spans="1:8" ht="12.75">
      <c r="A286" s="79">
        <v>285</v>
      </c>
      <c r="B286" s="79">
        <v>253</v>
      </c>
      <c r="C286" s="79">
        <v>3028</v>
      </c>
      <c r="D286" s="79" t="s">
        <v>1556</v>
      </c>
      <c r="E286" s="79" t="s">
        <v>264</v>
      </c>
      <c r="F286" s="79" t="s">
        <v>1038</v>
      </c>
      <c r="G286" s="79" t="s">
        <v>1613</v>
      </c>
      <c r="H286" s="79" t="s">
        <v>1614</v>
      </c>
    </row>
    <row r="287" spans="1:8" ht="12.75">
      <c r="A287" s="79">
        <v>286</v>
      </c>
      <c r="B287" s="79">
        <v>262</v>
      </c>
      <c r="C287" s="79">
        <v>3029</v>
      </c>
      <c r="D287" s="79" t="s">
        <v>1556</v>
      </c>
      <c r="E287" s="79" t="s">
        <v>1615</v>
      </c>
      <c r="F287" s="79" t="s">
        <v>1616</v>
      </c>
      <c r="G287" s="79" t="s">
        <v>1617</v>
      </c>
      <c r="H287" s="79" t="s">
        <v>1618</v>
      </c>
    </row>
    <row r="288" spans="1:8" ht="12.75">
      <c r="A288" s="79">
        <v>287</v>
      </c>
      <c r="B288" s="79">
        <v>275</v>
      </c>
      <c r="C288" s="79">
        <v>3030</v>
      </c>
      <c r="D288" s="79" t="s">
        <v>1556</v>
      </c>
      <c r="E288" s="79" t="s">
        <v>265</v>
      </c>
      <c r="F288" s="79" t="s">
        <v>1039</v>
      </c>
      <c r="G288" s="79" t="s">
        <v>1619</v>
      </c>
      <c r="H288" s="79" t="s">
        <v>1620</v>
      </c>
    </row>
    <row r="289" spans="1:8" ht="12.75">
      <c r="A289" s="79">
        <v>288</v>
      </c>
      <c r="B289" s="79">
        <v>281</v>
      </c>
      <c r="C289" s="79">
        <v>3031</v>
      </c>
      <c r="D289" s="79" t="s">
        <v>1556</v>
      </c>
      <c r="E289" s="79" t="s">
        <v>266</v>
      </c>
      <c r="F289" s="79" t="s">
        <v>1040</v>
      </c>
      <c r="G289" s="79" t="s">
        <v>1621</v>
      </c>
      <c r="H289" s="79" t="s">
        <v>1622</v>
      </c>
    </row>
    <row r="290" spans="1:8" ht="12.75">
      <c r="A290" s="79">
        <v>289</v>
      </c>
      <c r="B290" s="79">
        <v>293</v>
      </c>
      <c r="C290" s="79">
        <v>3032</v>
      </c>
      <c r="D290" s="79" t="s">
        <v>1556</v>
      </c>
      <c r="E290" s="79" t="s">
        <v>267</v>
      </c>
      <c r="F290" s="79" t="s">
        <v>1041</v>
      </c>
      <c r="G290" s="79" t="s">
        <v>1623</v>
      </c>
      <c r="H290" s="79" t="s">
        <v>1624</v>
      </c>
    </row>
    <row r="291" spans="1:8" ht="12.75">
      <c r="A291" s="79">
        <v>290</v>
      </c>
      <c r="B291" s="79">
        <v>294</v>
      </c>
      <c r="C291" s="79">
        <v>3033</v>
      </c>
      <c r="D291" s="79" t="s">
        <v>1556</v>
      </c>
      <c r="E291" s="79" t="s">
        <v>1625</v>
      </c>
      <c r="F291" s="79" t="s">
        <v>1042</v>
      </c>
      <c r="G291" s="79" t="s">
        <v>1626</v>
      </c>
      <c r="H291" s="79" t="s">
        <v>1627</v>
      </c>
    </row>
    <row r="292" spans="1:8" ht="12.75">
      <c r="A292" s="79">
        <v>291</v>
      </c>
      <c r="B292" s="79">
        <v>301</v>
      </c>
      <c r="C292" s="79">
        <v>3034</v>
      </c>
      <c r="D292" s="79" t="s">
        <v>1556</v>
      </c>
      <c r="E292" s="79" t="s">
        <v>268</v>
      </c>
      <c r="F292" s="79" t="s">
        <v>1043</v>
      </c>
      <c r="G292" s="79" t="s">
        <v>1628</v>
      </c>
      <c r="H292" s="79" t="s">
        <v>1629</v>
      </c>
    </row>
    <row r="293" spans="1:8" ht="12.75">
      <c r="A293" s="79">
        <v>292</v>
      </c>
      <c r="B293" s="79">
        <v>302</v>
      </c>
      <c r="C293" s="79">
        <v>3035</v>
      </c>
      <c r="D293" s="79" t="s">
        <v>1556</v>
      </c>
      <c r="E293" s="79" t="s">
        <v>269</v>
      </c>
      <c r="F293" s="79" t="s">
        <v>1044</v>
      </c>
      <c r="G293" s="79" t="s">
        <v>1630</v>
      </c>
      <c r="H293" s="79" t="s">
        <v>1631</v>
      </c>
    </row>
    <row r="294" spans="1:8" ht="12.75">
      <c r="A294" s="79">
        <v>293</v>
      </c>
      <c r="B294" s="79">
        <v>303</v>
      </c>
      <c r="C294" s="79">
        <v>3036</v>
      </c>
      <c r="D294" s="79" t="s">
        <v>1556</v>
      </c>
      <c r="E294" s="79" t="s">
        <v>270</v>
      </c>
      <c r="F294" s="79" t="s">
        <v>1045</v>
      </c>
      <c r="G294" s="79" t="s">
        <v>1632</v>
      </c>
      <c r="H294" s="79" t="s">
        <v>1633</v>
      </c>
    </row>
    <row r="295" spans="1:8" ht="12.75">
      <c r="A295" s="79">
        <v>294</v>
      </c>
      <c r="B295" s="79">
        <v>305</v>
      </c>
      <c r="C295" s="79">
        <v>3037</v>
      </c>
      <c r="D295" s="79" t="s">
        <v>1556</v>
      </c>
      <c r="E295" s="79" t="s">
        <v>271</v>
      </c>
      <c r="F295" s="79" t="s">
        <v>1046</v>
      </c>
      <c r="G295" s="79" t="s">
        <v>1634</v>
      </c>
      <c r="H295" s="79" t="s">
        <v>1635</v>
      </c>
    </row>
    <row r="296" spans="1:8" ht="12.75">
      <c r="A296" s="79">
        <v>295</v>
      </c>
      <c r="B296" s="79">
        <v>306</v>
      </c>
      <c r="C296" s="79">
        <v>3038</v>
      </c>
      <c r="D296" s="79" t="s">
        <v>1556</v>
      </c>
      <c r="E296" s="79" t="s">
        <v>272</v>
      </c>
      <c r="F296" s="79" t="s">
        <v>1047</v>
      </c>
      <c r="G296" s="79" t="s">
        <v>1636</v>
      </c>
      <c r="H296" s="79" t="s">
        <v>1637</v>
      </c>
    </row>
    <row r="297" spans="1:8" ht="12.75">
      <c r="A297" s="79">
        <v>296</v>
      </c>
      <c r="B297" s="79">
        <v>307</v>
      </c>
      <c r="C297" s="79">
        <v>3039</v>
      </c>
      <c r="D297" s="79" t="s">
        <v>1556</v>
      </c>
      <c r="E297" s="79" t="s">
        <v>1638</v>
      </c>
      <c r="F297" s="79" t="s">
        <v>1048</v>
      </c>
      <c r="G297" s="79" t="s">
        <v>1639</v>
      </c>
      <c r="H297" s="79" t="s">
        <v>1640</v>
      </c>
    </row>
    <row r="298" spans="1:8" ht="12.75">
      <c r="A298" s="79">
        <v>297</v>
      </c>
      <c r="B298" s="79">
        <v>321</v>
      </c>
      <c r="C298" s="79">
        <v>3040</v>
      </c>
      <c r="D298" s="79" t="s">
        <v>1556</v>
      </c>
      <c r="E298" s="79" t="s">
        <v>273</v>
      </c>
      <c r="F298" s="79" t="s">
        <v>1049</v>
      </c>
      <c r="G298" s="79" t="s">
        <v>1641</v>
      </c>
      <c r="H298" s="79" t="s">
        <v>1642</v>
      </c>
    </row>
    <row r="299" spans="1:8" ht="12.75">
      <c r="A299" s="79">
        <v>298</v>
      </c>
      <c r="B299" s="79">
        <v>322</v>
      </c>
      <c r="C299" s="79">
        <v>3041</v>
      </c>
      <c r="D299" s="79" t="s">
        <v>1556</v>
      </c>
      <c r="E299" s="79" t="s">
        <v>274</v>
      </c>
      <c r="F299" s="79" t="s">
        <v>1050</v>
      </c>
      <c r="G299" s="79" t="s">
        <v>1643</v>
      </c>
      <c r="H299" s="79" t="s">
        <v>1644</v>
      </c>
    </row>
    <row r="300" spans="1:8" ht="12.75">
      <c r="A300" s="79">
        <v>299</v>
      </c>
      <c r="B300" s="79">
        <v>323</v>
      </c>
      <c r="C300" s="79">
        <v>3042</v>
      </c>
      <c r="D300" s="79" t="s">
        <v>1556</v>
      </c>
      <c r="E300" s="79" t="s">
        <v>275</v>
      </c>
      <c r="F300" s="79" t="s">
        <v>1051</v>
      </c>
      <c r="G300" s="79" t="s">
        <v>1645</v>
      </c>
      <c r="H300" s="79" t="s">
        <v>1646</v>
      </c>
    </row>
    <row r="301" spans="1:8" ht="12.75">
      <c r="A301" s="79">
        <v>300</v>
      </c>
      <c r="B301" s="79">
        <v>324</v>
      </c>
      <c r="C301" s="79">
        <v>3043</v>
      </c>
      <c r="D301" s="79" t="s">
        <v>1556</v>
      </c>
      <c r="E301" s="79" t="s">
        <v>276</v>
      </c>
      <c r="F301" s="79" t="s">
        <v>1052</v>
      </c>
      <c r="G301" s="79" t="s">
        <v>1647</v>
      </c>
      <c r="H301" s="79" t="s">
        <v>1648</v>
      </c>
    </row>
    <row r="302" spans="1:8" ht="12.75">
      <c r="A302" s="79">
        <v>301</v>
      </c>
      <c r="B302" s="79">
        <v>325</v>
      </c>
      <c r="C302" s="79">
        <v>3044</v>
      </c>
      <c r="D302" s="79" t="s">
        <v>1556</v>
      </c>
      <c r="E302" s="79" t="s">
        <v>277</v>
      </c>
      <c r="F302" s="79" t="s">
        <v>1053</v>
      </c>
      <c r="G302" s="79" t="s">
        <v>1649</v>
      </c>
      <c r="H302" s="79" t="s">
        <v>1650</v>
      </c>
    </row>
    <row r="303" spans="1:8" ht="12.75">
      <c r="A303" s="79">
        <v>302</v>
      </c>
      <c r="B303" s="79">
        <v>328</v>
      </c>
      <c r="C303" s="79">
        <v>3045</v>
      </c>
      <c r="D303" s="79" t="s">
        <v>1556</v>
      </c>
      <c r="E303" s="79" t="s">
        <v>278</v>
      </c>
      <c r="F303" s="79" t="s">
        <v>1054</v>
      </c>
      <c r="G303" s="79" t="s">
        <v>1651</v>
      </c>
      <c r="H303" s="79" t="s">
        <v>1652</v>
      </c>
    </row>
    <row r="304" spans="1:8" ht="12.75">
      <c r="A304" s="79">
        <v>303</v>
      </c>
      <c r="B304" s="79">
        <v>341</v>
      </c>
      <c r="C304" s="79">
        <v>3046</v>
      </c>
      <c r="D304" s="79" t="s">
        <v>1556</v>
      </c>
      <c r="E304" s="79" t="s">
        <v>279</v>
      </c>
      <c r="F304" s="79" t="s">
        <v>1055</v>
      </c>
      <c r="G304" s="79" t="s">
        <v>1653</v>
      </c>
      <c r="H304" s="79" t="s">
        <v>1654</v>
      </c>
    </row>
    <row r="305" spans="1:8" ht="12.75">
      <c r="A305" s="79">
        <v>304</v>
      </c>
      <c r="B305" s="79">
        <v>351</v>
      </c>
      <c r="C305" s="79">
        <v>3047</v>
      </c>
      <c r="D305" s="79" t="s">
        <v>1556</v>
      </c>
      <c r="E305" s="79" t="s">
        <v>280</v>
      </c>
      <c r="F305" s="79" t="s">
        <v>1056</v>
      </c>
      <c r="G305" s="79" t="s">
        <v>1655</v>
      </c>
      <c r="H305" s="79" t="s">
        <v>1656</v>
      </c>
    </row>
    <row r="306" spans="1:8" ht="12.75">
      <c r="A306" s="79">
        <v>305</v>
      </c>
      <c r="B306" s="79">
        <v>363</v>
      </c>
      <c r="C306" s="79">
        <v>3048</v>
      </c>
      <c r="D306" s="79" t="s">
        <v>1556</v>
      </c>
      <c r="E306" s="79" t="s">
        <v>1657</v>
      </c>
      <c r="F306" s="79" t="s">
        <v>1658</v>
      </c>
      <c r="G306" s="79" t="s">
        <v>1659</v>
      </c>
      <c r="H306" s="79" t="s">
        <v>1660</v>
      </c>
    </row>
    <row r="307" spans="1:8" ht="12.75">
      <c r="A307" s="79">
        <v>306</v>
      </c>
      <c r="B307" s="79">
        <v>371</v>
      </c>
      <c r="C307" s="79">
        <v>3049</v>
      </c>
      <c r="D307" s="79" t="s">
        <v>1556</v>
      </c>
      <c r="E307" s="79" t="s">
        <v>281</v>
      </c>
      <c r="F307" s="79" t="s">
        <v>1057</v>
      </c>
      <c r="G307" s="79" t="s">
        <v>1661</v>
      </c>
      <c r="H307" s="79" t="s">
        <v>1662</v>
      </c>
    </row>
    <row r="308" spans="1:8" ht="12.75">
      <c r="A308" s="79">
        <v>307</v>
      </c>
      <c r="B308" s="79">
        <v>372</v>
      </c>
      <c r="C308" s="79">
        <v>3050</v>
      </c>
      <c r="D308" s="79" t="s">
        <v>1556</v>
      </c>
      <c r="E308" s="79" t="s">
        <v>282</v>
      </c>
      <c r="F308" s="79" t="s">
        <v>1058</v>
      </c>
      <c r="G308" s="79" t="s">
        <v>1663</v>
      </c>
      <c r="H308" s="79" t="s">
        <v>1664</v>
      </c>
    </row>
    <row r="309" spans="1:8" ht="12.75">
      <c r="A309" s="79">
        <v>308</v>
      </c>
      <c r="B309" s="79">
        <v>373</v>
      </c>
      <c r="C309" s="79">
        <v>3051</v>
      </c>
      <c r="D309" s="79" t="s">
        <v>1556</v>
      </c>
      <c r="E309" s="79" t="s">
        <v>283</v>
      </c>
      <c r="F309" s="79" t="s">
        <v>1059</v>
      </c>
      <c r="G309" s="79" t="s">
        <v>1665</v>
      </c>
      <c r="H309" s="79" t="s">
        <v>1666</v>
      </c>
    </row>
    <row r="310" spans="1:8" ht="12.75">
      <c r="A310" s="79">
        <v>309</v>
      </c>
      <c r="B310" s="79">
        <v>381</v>
      </c>
      <c r="C310" s="79">
        <v>3052</v>
      </c>
      <c r="D310" s="79" t="s">
        <v>1556</v>
      </c>
      <c r="E310" s="79" t="s">
        <v>284</v>
      </c>
      <c r="F310" s="79" t="s">
        <v>1060</v>
      </c>
      <c r="G310" s="79" t="s">
        <v>1667</v>
      </c>
      <c r="H310" s="79" t="s">
        <v>1668</v>
      </c>
    </row>
    <row r="311" spans="1:8" ht="12.75">
      <c r="A311" s="79">
        <v>310</v>
      </c>
      <c r="B311" s="79">
        <v>382</v>
      </c>
      <c r="C311" s="79">
        <v>3053</v>
      </c>
      <c r="D311" s="79" t="s">
        <v>1556</v>
      </c>
      <c r="E311" s="79" t="s">
        <v>1669</v>
      </c>
      <c r="F311" s="79" t="s">
        <v>1061</v>
      </c>
      <c r="G311" s="79" t="s">
        <v>1670</v>
      </c>
      <c r="H311" s="79" t="s">
        <v>1671</v>
      </c>
    </row>
    <row r="312" spans="1:8" ht="12.75">
      <c r="A312" s="79">
        <v>311</v>
      </c>
      <c r="B312" s="79">
        <v>401</v>
      </c>
      <c r="C312" s="79">
        <v>3054</v>
      </c>
      <c r="D312" s="79" t="s">
        <v>1556</v>
      </c>
      <c r="E312" s="79" t="s">
        <v>285</v>
      </c>
      <c r="F312" s="79" t="s">
        <v>1062</v>
      </c>
      <c r="G312" s="79" t="s">
        <v>1672</v>
      </c>
      <c r="H312" s="79" t="s">
        <v>1673</v>
      </c>
    </row>
    <row r="313" spans="1:8" ht="12.75">
      <c r="A313" s="79">
        <v>312</v>
      </c>
      <c r="B313" s="79">
        <v>402</v>
      </c>
      <c r="C313" s="79">
        <v>3055</v>
      </c>
      <c r="D313" s="79" t="s">
        <v>1556</v>
      </c>
      <c r="E313" s="79" t="s">
        <v>286</v>
      </c>
      <c r="F313" s="79" t="s">
        <v>1063</v>
      </c>
      <c r="G313" s="79" t="s">
        <v>1674</v>
      </c>
      <c r="H313" s="79" t="s">
        <v>1675</v>
      </c>
    </row>
    <row r="314" spans="1:8" ht="12.75">
      <c r="A314" s="79">
        <v>313</v>
      </c>
      <c r="B314" s="79">
        <v>404</v>
      </c>
      <c r="C314" s="79">
        <v>3056</v>
      </c>
      <c r="D314" s="79" t="s">
        <v>1556</v>
      </c>
      <c r="E314" s="79" t="s">
        <v>287</v>
      </c>
      <c r="F314" s="79" t="s">
        <v>1064</v>
      </c>
      <c r="G314" s="79" t="s">
        <v>1676</v>
      </c>
      <c r="H314" s="79" t="s">
        <v>1677</v>
      </c>
    </row>
    <row r="315" spans="1:8" ht="12.75">
      <c r="A315" s="79">
        <v>314</v>
      </c>
      <c r="B315" s="79">
        <v>405</v>
      </c>
      <c r="C315" s="79">
        <v>3057</v>
      </c>
      <c r="D315" s="79" t="s">
        <v>1556</v>
      </c>
      <c r="E315" s="79" t="s">
        <v>288</v>
      </c>
      <c r="F315" s="79" t="s">
        <v>1065</v>
      </c>
      <c r="G315" s="79" t="s">
        <v>1678</v>
      </c>
      <c r="H315" s="79" t="s">
        <v>1679</v>
      </c>
    </row>
    <row r="316" spans="1:8" ht="12.75">
      <c r="A316" s="79">
        <v>315</v>
      </c>
      <c r="B316" s="79">
        <v>421</v>
      </c>
      <c r="C316" s="79">
        <v>3058</v>
      </c>
      <c r="D316" s="79" t="s">
        <v>1556</v>
      </c>
      <c r="E316" s="79" t="s">
        <v>289</v>
      </c>
      <c r="F316" s="79" t="s">
        <v>1066</v>
      </c>
      <c r="G316" s="79" t="s">
        <v>1680</v>
      </c>
      <c r="H316" s="79" t="s">
        <v>1681</v>
      </c>
    </row>
    <row r="317" spans="1:8" ht="12.75">
      <c r="A317" s="79">
        <v>316</v>
      </c>
      <c r="B317" s="79">
        <v>422</v>
      </c>
      <c r="C317" s="79">
        <v>3059</v>
      </c>
      <c r="D317" s="79" t="s">
        <v>1556</v>
      </c>
      <c r="E317" s="79" t="s">
        <v>290</v>
      </c>
      <c r="F317" s="79" t="s">
        <v>1067</v>
      </c>
      <c r="G317" s="79" t="s">
        <v>1682</v>
      </c>
      <c r="H317" s="79" t="s">
        <v>1683</v>
      </c>
    </row>
    <row r="318" spans="1:8" ht="12.75">
      <c r="A318" s="79">
        <v>317</v>
      </c>
      <c r="B318" s="79">
        <v>425</v>
      </c>
      <c r="C318" s="79">
        <v>3060</v>
      </c>
      <c r="D318" s="79" t="s">
        <v>1556</v>
      </c>
      <c r="E318" s="79" t="s">
        <v>291</v>
      </c>
      <c r="F318" s="79" t="s">
        <v>1068</v>
      </c>
      <c r="G318" s="79" t="s">
        <v>1684</v>
      </c>
      <c r="H318" s="79" t="s">
        <v>1685</v>
      </c>
    </row>
    <row r="319" spans="1:8" ht="12.75">
      <c r="A319" s="79">
        <v>318</v>
      </c>
      <c r="B319" s="79">
        <v>426</v>
      </c>
      <c r="C319" s="79">
        <v>3061</v>
      </c>
      <c r="D319" s="79" t="s">
        <v>1556</v>
      </c>
      <c r="E319" s="79" t="s">
        <v>292</v>
      </c>
      <c r="F319" s="79" t="s">
        <v>1069</v>
      </c>
      <c r="G319" s="79" t="s">
        <v>1686</v>
      </c>
      <c r="H319" s="79" t="s">
        <v>1687</v>
      </c>
    </row>
    <row r="320" spans="1:8" ht="12.75">
      <c r="A320" s="79">
        <v>319</v>
      </c>
      <c r="B320" s="79">
        <v>441</v>
      </c>
      <c r="C320" s="79">
        <v>3062</v>
      </c>
      <c r="D320" s="79" t="s">
        <v>1556</v>
      </c>
      <c r="E320" s="79" t="s">
        <v>1688</v>
      </c>
      <c r="F320" s="79" t="s">
        <v>1070</v>
      </c>
      <c r="G320" s="79" t="s">
        <v>1689</v>
      </c>
      <c r="H320" s="79" t="s">
        <v>1690</v>
      </c>
    </row>
    <row r="321" spans="1:8" ht="12.75">
      <c r="A321" s="79">
        <v>320</v>
      </c>
      <c r="B321" s="79">
        <v>442</v>
      </c>
      <c r="C321" s="79">
        <v>3063</v>
      </c>
      <c r="D321" s="79" t="s">
        <v>1556</v>
      </c>
      <c r="E321" s="79" t="s">
        <v>1691</v>
      </c>
      <c r="F321" s="79" t="s">
        <v>1071</v>
      </c>
      <c r="G321" s="79" t="s">
        <v>1692</v>
      </c>
      <c r="H321" s="79" t="s">
        <v>1693</v>
      </c>
    </row>
    <row r="322" spans="1:8" ht="12.75">
      <c r="A322" s="79">
        <v>321</v>
      </c>
      <c r="B322" s="79">
        <v>451</v>
      </c>
      <c r="C322" s="79">
        <v>3064</v>
      </c>
      <c r="D322" s="79" t="s">
        <v>1556</v>
      </c>
      <c r="E322" s="79" t="s">
        <v>293</v>
      </c>
      <c r="F322" s="79" t="s">
        <v>1072</v>
      </c>
      <c r="G322" s="79" t="s">
        <v>1694</v>
      </c>
      <c r="H322" s="79" t="s">
        <v>1695</v>
      </c>
    </row>
    <row r="323" spans="1:8" ht="12.75">
      <c r="A323" s="79">
        <v>322</v>
      </c>
      <c r="B323" s="79">
        <v>452</v>
      </c>
      <c r="C323" s="79">
        <v>3065</v>
      </c>
      <c r="D323" s="79" t="s">
        <v>1556</v>
      </c>
      <c r="E323" s="79" t="s">
        <v>294</v>
      </c>
      <c r="F323" s="79" t="s">
        <v>1073</v>
      </c>
      <c r="G323" s="79" t="s">
        <v>1696</v>
      </c>
      <c r="H323" s="79" t="s">
        <v>1697</v>
      </c>
    </row>
    <row r="324" spans="1:8" ht="12.75">
      <c r="A324" s="79">
        <v>323</v>
      </c>
      <c r="B324" s="79">
        <v>463</v>
      </c>
      <c r="C324" s="79">
        <v>3066</v>
      </c>
      <c r="D324" s="79" t="s">
        <v>1556</v>
      </c>
      <c r="E324" s="79" t="s">
        <v>295</v>
      </c>
      <c r="F324" s="79" t="s">
        <v>1074</v>
      </c>
      <c r="G324" s="79" t="s">
        <v>1698</v>
      </c>
      <c r="H324" s="79" t="s">
        <v>1699</v>
      </c>
    </row>
    <row r="325" spans="1:8" ht="12.75">
      <c r="A325" s="79">
        <v>324</v>
      </c>
      <c r="B325" s="79">
        <v>464</v>
      </c>
      <c r="C325" s="79">
        <v>3067</v>
      </c>
      <c r="D325" s="79" t="s">
        <v>1556</v>
      </c>
      <c r="E325" s="79" t="s">
        <v>296</v>
      </c>
      <c r="F325" s="79" t="s">
        <v>1075</v>
      </c>
      <c r="G325" s="79" t="s">
        <v>1700</v>
      </c>
      <c r="H325" s="79" t="s">
        <v>1701</v>
      </c>
    </row>
    <row r="326" spans="1:8" ht="12.75">
      <c r="A326" s="79">
        <v>325</v>
      </c>
      <c r="B326" s="79">
        <v>471</v>
      </c>
      <c r="C326" s="79">
        <v>3068</v>
      </c>
      <c r="D326" s="79" t="s">
        <v>1556</v>
      </c>
      <c r="E326" s="79" t="s">
        <v>297</v>
      </c>
      <c r="F326" s="79" t="s">
        <v>1076</v>
      </c>
      <c r="G326" s="79" t="s">
        <v>1702</v>
      </c>
      <c r="H326" s="79" t="s">
        <v>1703</v>
      </c>
    </row>
    <row r="327" spans="1:8" ht="12.75">
      <c r="A327" s="79">
        <v>326</v>
      </c>
      <c r="B327" s="79">
        <v>473</v>
      </c>
      <c r="C327" s="79">
        <v>3069</v>
      </c>
      <c r="D327" s="79" t="s">
        <v>1556</v>
      </c>
      <c r="E327" s="79" t="s">
        <v>298</v>
      </c>
      <c r="F327" s="79" t="s">
        <v>1077</v>
      </c>
      <c r="G327" s="79" t="s">
        <v>1704</v>
      </c>
      <c r="H327" s="79" t="s">
        <v>1705</v>
      </c>
    </row>
    <row r="328" spans="1:8" ht="12.75">
      <c r="A328" s="79">
        <v>327</v>
      </c>
      <c r="B328" s="79">
        <v>503</v>
      </c>
      <c r="C328" s="79">
        <v>3070</v>
      </c>
      <c r="D328" s="79" t="s">
        <v>1556</v>
      </c>
      <c r="E328" s="79" t="s">
        <v>299</v>
      </c>
      <c r="F328" s="79" t="s">
        <v>1078</v>
      </c>
      <c r="G328" s="79" t="s">
        <v>1706</v>
      </c>
      <c r="H328" s="79" t="s">
        <v>1707</v>
      </c>
    </row>
    <row r="329" spans="1:8" ht="12.75">
      <c r="A329" s="79">
        <v>328</v>
      </c>
      <c r="B329" s="79">
        <v>504</v>
      </c>
      <c r="C329" s="79">
        <v>3071</v>
      </c>
      <c r="D329" s="79" t="s">
        <v>1556</v>
      </c>
      <c r="E329" s="79" t="s">
        <v>300</v>
      </c>
      <c r="F329" s="79" t="s">
        <v>1079</v>
      </c>
      <c r="G329" s="79" t="s">
        <v>1708</v>
      </c>
      <c r="H329" s="79" t="s">
        <v>1709</v>
      </c>
    </row>
    <row r="330" spans="1:8" ht="12.75">
      <c r="A330" s="79">
        <v>329</v>
      </c>
      <c r="B330" s="79">
        <v>505</v>
      </c>
      <c r="C330" s="79">
        <v>3072</v>
      </c>
      <c r="D330" s="79" t="s">
        <v>1556</v>
      </c>
      <c r="E330" s="79" t="s">
        <v>301</v>
      </c>
      <c r="F330" s="79" t="s">
        <v>1080</v>
      </c>
      <c r="G330" s="79" t="s">
        <v>1710</v>
      </c>
      <c r="H330" s="79" t="s">
        <v>1711</v>
      </c>
    </row>
    <row r="331" spans="1:8" ht="12.75">
      <c r="A331" s="79">
        <v>330</v>
      </c>
      <c r="B331" s="79">
        <v>506</v>
      </c>
      <c r="C331" s="79">
        <v>3073</v>
      </c>
      <c r="D331" s="79" t="s">
        <v>1556</v>
      </c>
      <c r="E331" s="79" t="s">
        <v>302</v>
      </c>
      <c r="F331" s="79" t="s">
        <v>1081</v>
      </c>
      <c r="G331" s="79" t="s">
        <v>1712</v>
      </c>
      <c r="H331" s="79" t="s">
        <v>1713</v>
      </c>
    </row>
    <row r="332" spans="1:8" ht="12.75">
      <c r="A332" s="79">
        <v>331</v>
      </c>
      <c r="B332" s="79">
        <v>507</v>
      </c>
      <c r="C332" s="79">
        <v>3074</v>
      </c>
      <c r="D332" s="79" t="s">
        <v>1556</v>
      </c>
      <c r="E332" s="79" t="s">
        <v>303</v>
      </c>
      <c r="F332" s="79" t="s">
        <v>1082</v>
      </c>
      <c r="G332" s="79" t="s">
        <v>1714</v>
      </c>
      <c r="H332" s="79" t="s">
        <v>1715</v>
      </c>
    </row>
    <row r="333" spans="1:8" ht="12.75">
      <c r="A333" s="79">
        <v>332</v>
      </c>
      <c r="B333" s="79">
        <v>521</v>
      </c>
      <c r="C333" s="79">
        <v>3075</v>
      </c>
      <c r="D333" s="79" t="s">
        <v>1556</v>
      </c>
      <c r="E333" s="79" t="s">
        <v>1716</v>
      </c>
      <c r="F333" s="79" t="s">
        <v>1083</v>
      </c>
      <c r="G333" s="79" t="s">
        <v>1717</v>
      </c>
      <c r="H333" s="79" t="s">
        <v>1718</v>
      </c>
    </row>
    <row r="334" spans="1:8" ht="12.75">
      <c r="A334" s="79">
        <v>333</v>
      </c>
      <c r="B334" s="79">
        <v>522</v>
      </c>
      <c r="C334" s="79">
        <v>3076</v>
      </c>
      <c r="D334" s="79" t="s">
        <v>1556</v>
      </c>
      <c r="E334" s="79" t="s">
        <v>304</v>
      </c>
      <c r="F334" s="79" t="s">
        <v>1084</v>
      </c>
      <c r="G334" s="79" t="s">
        <v>1719</v>
      </c>
      <c r="H334" s="79" t="s">
        <v>1720</v>
      </c>
    </row>
    <row r="335" spans="1:8" ht="12.75">
      <c r="A335" s="79">
        <v>334</v>
      </c>
      <c r="B335" s="79">
        <v>523</v>
      </c>
      <c r="C335" s="79">
        <v>3077</v>
      </c>
      <c r="D335" s="79" t="s">
        <v>1556</v>
      </c>
      <c r="E335" s="79" t="s">
        <v>305</v>
      </c>
      <c r="F335" s="79" t="s">
        <v>1085</v>
      </c>
      <c r="G335" s="79" t="s">
        <v>1721</v>
      </c>
      <c r="H335" s="79" t="s">
        <v>1722</v>
      </c>
    </row>
    <row r="336" spans="1:8" ht="12.75">
      <c r="A336" s="79">
        <v>335</v>
      </c>
      <c r="B336" s="79">
        <v>524</v>
      </c>
      <c r="C336" s="79">
        <v>3078</v>
      </c>
      <c r="D336" s="79" t="s">
        <v>1556</v>
      </c>
      <c r="E336" s="79" t="s">
        <v>306</v>
      </c>
      <c r="F336" s="79" t="s">
        <v>1086</v>
      </c>
      <c r="G336" s="79" t="s">
        <v>1723</v>
      </c>
      <c r="H336" s="79" t="s">
        <v>1724</v>
      </c>
    </row>
    <row r="337" spans="1:8" ht="12.75">
      <c r="A337" s="79">
        <v>336</v>
      </c>
      <c r="B337" s="79">
        <v>525</v>
      </c>
      <c r="C337" s="79">
        <v>3079</v>
      </c>
      <c r="D337" s="79" t="s">
        <v>1556</v>
      </c>
      <c r="E337" s="79" t="s">
        <v>307</v>
      </c>
      <c r="F337" s="79" t="s">
        <v>1087</v>
      </c>
      <c r="G337" s="79" t="s">
        <v>1725</v>
      </c>
      <c r="H337" s="79" t="s">
        <v>1726</v>
      </c>
    </row>
    <row r="338" spans="1:8" ht="12.75">
      <c r="A338" s="79">
        <v>337</v>
      </c>
      <c r="B338" s="79">
        <v>526</v>
      </c>
      <c r="C338" s="79">
        <v>3080</v>
      </c>
      <c r="D338" s="79" t="s">
        <v>1556</v>
      </c>
      <c r="E338" s="79" t="s">
        <v>308</v>
      </c>
      <c r="F338" s="79" t="s">
        <v>1088</v>
      </c>
      <c r="G338" s="79" t="s">
        <v>1727</v>
      </c>
      <c r="H338" s="79" t="s">
        <v>1728</v>
      </c>
    </row>
    <row r="339" spans="1:8" ht="12.75">
      <c r="A339" s="79">
        <v>338</v>
      </c>
      <c r="B339" s="79">
        <v>527</v>
      </c>
      <c r="C339" s="79">
        <v>3081</v>
      </c>
      <c r="D339" s="79" t="s">
        <v>1556</v>
      </c>
      <c r="E339" s="79" t="s">
        <v>309</v>
      </c>
      <c r="F339" s="79" t="s">
        <v>1089</v>
      </c>
      <c r="G339" s="79" t="s">
        <v>1729</v>
      </c>
      <c r="H339" s="79" t="s">
        <v>1730</v>
      </c>
    </row>
    <row r="340" spans="1:8" ht="12.75">
      <c r="A340" s="79">
        <v>339</v>
      </c>
      <c r="B340" s="79">
        <v>541</v>
      </c>
      <c r="C340" s="79">
        <v>3082</v>
      </c>
      <c r="D340" s="79" t="s">
        <v>1556</v>
      </c>
      <c r="E340" s="79" t="s">
        <v>310</v>
      </c>
      <c r="F340" s="79" t="s">
        <v>1090</v>
      </c>
      <c r="G340" s="79" t="s">
        <v>1731</v>
      </c>
      <c r="H340" s="79" t="s">
        <v>1732</v>
      </c>
    </row>
    <row r="341" spans="1:8" ht="12.75">
      <c r="A341" s="79">
        <v>340</v>
      </c>
      <c r="B341" s="79">
        <v>552</v>
      </c>
      <c r="C341" s="79">
        <v>3083</v>
      </c>
      <c r="D341" s="79" t="s">
        <v>1556</v>
      </c>
      <c r="E341" s="79" t="s">
        <v>1733</v>
      </c>
      <c r="F341" s="79" t="s">
        <v>1091</v>
      </c>
      <c r="G341" s="79" t="s">
        <v>1734</v>
      </c>
      <c r="H341" s="79" t="s">
        <v>1735</v>
      </c>
    </row>
    <row r="342" spans="1:8" ht="12.75">
      <c r="A342" s="79">
        <v>341</v>
      </c>
      <c r="B342" s="79">
        <v>564</v>
      </c>
      <c r="C342" s="79">
        <v>3084</v>
      </c>
      <c r="D342" s="79" t="s">
        <v>1556</v>
      </c>
      <c r="E342" s="79" t="s">
        <v>311</v>
      </c>
      <c r="F342" s="79" t="s">
        <v>1092</v>
      </c>
      <c r="G342" s="79" t="s">
        <v>1736</v>
      </c>
      <c r="H342" s="79" t="s">
        <v>1737</v>
      </c>
    </row>
    <row r="343" spans="1:8" ht="12.75">
      <c r="A343" s="79">
        <v>342</v>
      </c>
      <c r="B343" s="79">
        <v>571</v>
      </c>
      <c r="C343" s="79">
        <v>3085</v>
      </c>
      <c r="D343" s="79" t="s">
        <v>1556</v>
      </c>
      <c r="E343" s="79" t="s">
        <v>312</v>
      </c>
      <c r="F343" s="79" t="s">
        <v>1093</v>
      </c>
      <c r="G343" s="79" t="s">
        <v>1738</v>
      </c>
      <c r="H343" s="79" t="s">
        <v>1739</v>
      </c>
    </row>
    <row r="344" spans="1:8" ht="12.75">
      <c r="A344" s="79">
        <v>343</v>
      </c>
      <c r="B344" s="79">
        <v>572</v>
      </c>
      <c r="C344" s="79">
        <v>3086</v>
      </c>
      <c r="D344" s="79" t="s">
        <v>1556</v>
      </c>
      <c r="E344" s="79" t="s">
        <v>313</v>
      </c>
      <c r="F344" s="79" t="s">
        <v>1094</v>
      </c>
      <c r="G344" s="79" t="s">
        <v>1740</v>
      </c>
      <c r="H344" s="79" t="s">
        <v>1741</v>
      </c>
    </row>
    <row r="345" spans="1:8" ht="12.75">
      <c r="A345" s="79">
        <v>344</v>
      </c>
      <c r="B345" s="79">
        <v>573</v>
      </c>
      <c r="C345" s="79">
        <v>3087</v>
      </c>
      <c r="D345" s="79" t="s">
        <v>1556</v>
      </c>
      <c r="E345" s="79" t="s">
        <v>314</v>
      </c>
      <c r="F345" s="79" t="s">
        <v>1095</v>
      </c>
      <c r="G345" s="79" t="s">
        <v>1742</v>
      </c>
      <c r="H345" s="79" t="s">
        <v>1743</v>
      </c>
    </row>
    <row r="346" spans="1:8" ht="12.75">
      <c r="A346" s="79">
        <v>345</v>
      </c>
      <c r="B346" s="79">
        <v>601</v>
      </c>
      <c r="C346" s="79">
        <v>3088</v>
      </c>
      <c r="D346" s="79" t="s">
        <v>1556</v>
      </c>
      <c r="E346" s="79" t="s">
        <v>315</v>
      </c>
      <c r="F346" s="79" t="s">
        <v>1096</v>
      </c>
      <c r="G346" s="79" t="s">
        <v>1744</v>
      </c>
      <c r="H346" s="79" t="s">
        <v>1745</v>
      </c>
    </row>
    <row r="347" spans="1:8" ht="12.75">
      <c r="A347" s="79">
        <v>346</v>
      </c>
      <c r="B347" s="79">
        <v>602</v>
      </c>
      <c r="C347" s="79">
        <v>3089</v>
      </c>
      <c r="D347" s="79" t="s">
        <v>1556</v>
      </c>
      <c r="E347" s="79" t="s">
        <v>316</v>
      </c>
      <c r="F347" s="79" t="s">
        <v>1097</v>
      </c>
      <c r="G347" s="79" t="s">
        <v>1746</v>
      </c>
      <c r="H347" s="79" t="s">
        <v>1747</v>
      </c>
    </row>
    <row r="348" spans="1:8" ht="12.75">
      <c r="A348" s="79">
        <v>347</v>
      </c>
      <c r="B348" s="79">
        <v>603</v>
      </c>
      <c r="C348" s="79">
        <v>3090</v>
      </c>
      <c r="D348" s="79" t="s">
        <v>1556</v>
      </c>
      <c r="E348" s="79" t="s">
        <v>317</v>
      </c>
      <c r="F348" s="79" t="s">
        <v>1098</v>
      </c>
      <c r="G348" s="79" t="s">
        <v>1748</v>
      </c>
      <c r="H348" s="79" t="s">
        <v>1749</v>
      </c>
    </row>
    <row r="349" spans="1:8" ht="12.75">
      <c r="A349" s="79">
        <v>348</v>
      </c>
      <c r="B349" s="79">
        <v>604</v>
      </c>
      <c r="C349" s="79">
        <v>3091</v>
      </c>
      <c r="D349" s="79" t="s">
        <v>1556</v>
      </c>
      <c r="E349" s="79" t="s">
        <v>318</v>
      </c>
      <c r="F349" s="79" t="s">
        <v>1099</v>
      </c>
      <c r="G349" s="79" t="s">
        <v>1750</v>
      </c>
      <c r="H349" s="79" t="s">
        <v>1751</v>
      </c>
    </row>
    <row r="350" spans="1:8" ht="12.75">
      <c r="A350" s="79">
        <v>349</v>
      </c>
      <c r="B350" s="79">
        <v>605</v>
      </c>
      <c r="C350" s="79">
        <v>3092</v>
      </c>
      <c r="D350" s="79" t="s">
        <v>1556</v>
      </c>
      <c r="E350" s="79" t="s">
        <v>319</v>
      </c>
      <c r="F350" s="79" t="s">
        <v>1100</v>
      </c>
      <c r="G350" s="79" t="s">
        <v>1752</v>
      </c>
      <c r="H350" s="79" t="s">
        <v>1753</v>
      </c>
    </row>
    <row r="351" spans="1:8" ht="12.75">
      <c r="A351" s="79">
        <v>350</v>
      </c>
      <c r="B351" s="79">
        <v>621</v>
      </c>
      <c r="C351" s="79">
        <v>3093</v>
      </c>
      <c r="D351" s="79" t="s">
        <v>1556</v>
      </c>
      <c r="E351" s="79" t="s">
        <v>320</v>
      </c>
      <c r="F351" s="79" t="s">
        <v>1101</v>
      </c>
      <c r="G351" s="79" t="s">
        <v>1754</v>
      </c>
      <c r="H351" s="79" t="s">
        <v>1755</v>
      </c>
    </row>
    <row r="352" spans="1:8" ht="12.75">
      <c r="A352" s="79">
        <v>351</v>
      </c>
      <c r="B352" s="79">
        <v>622</v>
      </c>
      <c r="C352" s="79">
        <v>3094</v>
      </c>
      <c r="D352" s="79" t="s">
        <v>1556</v>
      </c>
      <c r="E352" s="79" t="s">
        <v>321</v>
      </c>
      <c r="F352" s="79" t="s">
        <v>1102</v>
      </c>
      <c r="G352" s="79" t="s">
        <v>1756</v>
      </c>
      <c r="H352" s="79" t="s">
        <v>1757</v>
      </c>
    </row>
    <row r="353" spans="1:8" ht="12.75">
      <c r="A353" s="79">
        <v>352</v>
      </c>
      <c r="B353" s="79">
        <v>623</v>
      </c>
      <c r="C353" s="79">
        <v>3095</v>
      </c>
      <c r="D353" s="79" t="s">
        <v>1556</v>
      </c>
      <c r="E353" s="79" t="s">
        <v>322</v>
      </c>
      <c r="F353" s="79" t="s">
        <v>1103</v>
      </c>
      <c r="G353" s="79" t="s">
        <v>1758</v>
      </c>
      <c r="H353" s="79" t="s">
        <v>1759</v>
      </c>
    </row>
    <row r="354" spans="1:8" ht="12.75">
      <c r="A354" s="79">
        <v>353</v>
      </c>
      <c r="B354" s="79">
        <v>624</v>
      </c>
      <c r="C354" s="79">
        <v>3096</v>
      </c>
      <c r="D354" s="79" t="s">
        <v>1556</v>
      </c>
      <c r="E354" s="79" t="s">
        <v>323</v>
      </c>
      <c r="F354" s="79" t="s">
        <v>1104</v>
      </c>
      <c r="G354" s="79" t="s">
        <v>1760</v>
      </c>
      <c r="H354" s="79" t="s">
        <v>1761</v>
      </c>
    </row>
    <row r="355" spans="1:8" ht="12.75">
      <c r="A355" s="79">
        <v>354</v>
      </c>
      <c r="B355" s="79">
        <v>625</v>
      </c>
      <c r="C355" s="79">
        <v>3097</v>
      </c>
      <c r="D355" s="79" t="s">
        <v>1556</v>
      </c>
      <c r="E355" s="79" t="s">
        <v>324</v>
      </c>
      <c r="F355" s="79" t="s">
        <v>1105</v>
      </c>
      <c r="G355" s="79" t="s">
        <v>1762</v>
      </c>
      <c r="H355" s="79" t="s">
        <v>1763</v>
      </c>
    </row>
    <row r="356" spans="1:8" ht="12.75">
      <c r="A356" s="79">
        <v>355</v>
      </c>
      <c r="B356" s="79">
        <v>626</v>
      </c>
      <c r="C356" s="79">
        <v>3098</v>
      </c>
      <c r="D356" s="79" t="s">
        <v>1556</v>
      </c>
      <c r="E356" s="79" t="s">
        <v>325</v>
      </c>
      <c r="F356" s="79" t="s">
        <v>1106</v>
      </c>
      <c r="G356" s="79" t="s">
        <v>1764</v>
      </c>
      <c r="H356" s="79" t="s">
        <v>1765</v>
      </c>
    </row>
    <row r="357" spans="1:8" ht="12.75">
      <c r="A357" s="79">
        <v>356</v>
      </c>
      <c r="B357" s="79">
        <v>627</v>
      </c>
      <c r="C357" s="79">
        <v>3099</v>
      </c>
      <c r="D357" s="79" t="s">
        <v>1556</v>
      </c>
      <c r="E357" s="79" t="s">
        <v>326</v>
      </c>
      <c r="F357" s="79" t="s">
        <v>1107</v>
      </c>
      <c r="G357" s="79" t="s">
        <v>1766</v>
      </c>
      <c r="H357" s="79" t="s">
        <v>1767</v>
      </c>
    </row>
    <row r="358" spans="1:8" ht="12.75">
      <c r="A358" s="79">
        <v>357</v>
      </c>
      <c r="B358" s="79">
        <v>628</v>
      </c>
      <c r="C358" s="79">
        <v>3100</v>
      </c>
      <c r="D358" s="79" t="s">
        <v>1556</v>
      </c>
      <c r="E358" s="79" t="s">
        <v>327</v>
      </c>
      <c r="F358" s="79" t="s">
        <v>1108</v>
      </c>
      <c r="G358" s="79" t="s">
        <v>1768</v>
      </c>
      <c r="H358" s="79" t="s">
        <v>1769</v>
      </c>
    </row>
    <row r="359" spans="1:8" ht="12.75">
      <c r="A359" s="79">
        <v>358</v>
      </c>
      <c r="B359" s="79">
        <v>629</v>
      </c>
      <c r="C359" s="79">
        <v>3101</v>
      </c>
      <c r="D359" s="79" t="s">
        <v>1556</v>
      </c>
      <c r="E359" s="79" t="s">
        <v>328</v>
      </c>
      <c r="F359" s="79" t="s">
        <v>1109</v>
      </c>
      <c r="G359" s="79" t="s">
        <v>1770</v>
      </c>
      <c r="H359" s="79" t="s">
        <v>1771</v>
      </c>
    </row>
    <row r="360" spans="1:8" ht="12.75">
      <c r="A360" s="79">
        <v>359</v>
      </c>
      <c r="B360" s="79">
        <v>642</v>
      </c>
      <c r="C360" s="79">
        <v>3102</v>
      </c>
      <c r="D360" s="79" t="s">
        <v>1556</v>
      </c>
      <c r="E360" s="79" t="s">
        <v>329</v>
      </c>
      <c r="F360" s="79" t="s">
        <v>1110</v>
      </c>
      <c r="G360" s="79" t="s">
        <v>1772</v>
      </c>
      <c r="H360" s="79" t="s">
        <v>1773</v>
      </c>
    </row>
    <row r="361" spans="1:8" ht="12.75">
      <c r="A361" s="79">
        <v>360</v>
      </c>
      <c r="B361" s="79">
        <v>662</v>
      </c>
      <c r="C361" s="79">
        <v>3103</v>
      </c>
      <c r="D361" s="79" t="s">
        <v>1556</v>
      </c>
      <c r="E361" s="79" t="s">
        <v>330</v>
      </c>
      <c r="F361" s="79" t="s">
        <v>1111</v>
      </c>
      <c r="G361" s="79" t="s">
        <v>1774</v>
      </c>
      <c r="H361" s="79" t="s">
        <v>1775</v>
      </c>
    </row>
    <row r="362" spans="1:8" ht="12.75">
      <c r="A362" s="79">
        <v>361</v>
      </c>
      <c r="B362" s="79">
        <v>663</v>
      </c>
      <c r="C362" s="79">
        <v>3104</v>
      </c>
      <c r="D362" s="79" t="s">
        <v>1556</v>
      </c>
      <c r="E362" s="79" t="s">
        <v>331</v>
      </c>
      <c r="F362" s="79" t="s">
        <v>1112</v>
      </c>
      <c r="G362" s="79" t="s">
        <v>1776</v>
      </c>
      <c r="H362" s="79" t="s">
        <v>1777</v>
      </c>
    </row>
    <row r="363" spans="1:8" ht="12.75">
      <c r="A363" s="79">
        <v>362</v>
      </c>
      <c r="B363" s="79">
        <v>664</v>
      </c>
      <c r="C363" s="79">
        <v>3105</v>
      </c>
      <c r="D363" s="79" t="s">
        <v>1556</v>
      </c>
      <c r="E363" s="79" t="s">
        <v>1778</v>
      </c>
      <c r="F363" s="79" t="s">
        <v>1779</v>
      </c>
      <c r="G363" s="79" t="s">
        <v>1780</v>
      </c>
      <c r="H363" s="79" t="s">
        <v>1781</v>
      </c>
    </row>
    <row r="364" spans="1:8" ht="12.75">
      <c r="A364" s="79">
        <v>363</v>
      </c>
      <c r="B364" s="79">
        <v>673</v>
      </c>
      <c r="C364" s="79">
        <v>3106</v>
      </c>
      <c r="D364" s="79" t="s">
        <v>1556</v>
      </c>
      <c r="E364" s="79" t="s">
        <v>332</v>
      </c>
      <c r="F364" s="79" t="s">
        <v>1113</v>
      </c>
      <c r="G364" s="79" t="s">
        <v>1782</v>
      </c>
      <c r="H364" s="79" t="s">
        <v>1783</v>
      </c>
    </row>
    <row r="365" spans="1:8" ht="12.75">
      <c r="A365" s="79">
        <v>364</v>
      </c>
      <c r="B365" s="79">
        <v>676</v>
      </c>
      <c r="C365" s="79">
        <v>3107</v>
      </c>
      <c r="D365" s="79" t="s">
        <v>1556</v>
      </c>
      <c r="E365" s="79" t="s">
        <v>333</v>
      </c>
      <c r="F365" s="79" t="s">
        <v>1114</v>
      </c>
      <c r="G365" s="79" t="s">
        <v>1784</v>
      </c>
      <c r="H365" s="79" t="s">
        <v>1785</v>
      </c>
    </row>
    <row r="366" spans="1:8" ht="12.75">
      <c r="A366" s="79">
        <v>365</v>
      </c>
      <c r="B366" s="79">
        <v>678</v>
      </c>
      <c r="C366" s="79">
        <v>3108</v>
      </c>
      <c r="D366" s="79" t="s">
        <v>1556</v>
      </c>
      <c r="E366" s="79" t="s">
        <v>334</v>
      </c>
      <c r="F366" s="79" t="s">
        <v>1115</v>
      </c>
      <c r="G366" s="79" t="s">
        <v>1786</v>
      </c>
      <c r="H366" s="79" t="s">
        <v>1787</v>
      </c>
    </row>
    <row r="367" spans="1:8" ht="12.75">
      <c r="A367" s="79">
        <v>366</v>
      </c>
      <c r="B367" s="79">
        <v>681</v>
      </c>
      <c r="C367" s="79">
        <v>3109</v>
      </c>
      <c r="D367" s="79" t="s">
        <v>1556</v>
      </c>
      <c r="E367" s="79" t="s">
        <v>335</v>
      </c>
      <c r="F367" s="79" t="s">
        <v>1116</v>
      </c>
      <c r="G367" s="79" t="s">
        <v>1788</v>
      </c>
      <c r="H367" s="79" t="s">
        <v>1789</v>
      </c>
    </row>
    <row r="368" spans="1:8" ht="12.75">
      <c r="A368" s="79">
        <v>367</v>
      </c>
      <c r="B368" s="79">
        <v>691</v>
      </c>
      <c r="C368" s="79">
        <v>3110</v>
      </c>
      <c r="D368" s="79" t="s">
        <v>1556</v>
      </c>
      <c r="E368" s="79" t="s">
        <v>336</v>
      </c>
      <c r="F368" s="79" t="s">
        <v>1117</v>
      </c>
      <c r="G368" s="79" t="s">
        <v>1790</v>
      </c>
      <c r="H368" s="79" t="s">
        <v>1791</v>
      </c>
    </row>
    <row r="369" spans="1:8" ht="12.75">
      <c r="A369" s="79">
        <v>368</v>
      </c>
      <c r="B369" s="79">
        <v>702</v>
      </c>
      <c r="C369" s="79">
        <v>3111</v>
      </c>
      <c r="D369" s="79" t="s">
        <v>1556</v>
      </c>
      <c r="E369" s="79" t="s">
        <v>337</v>
      </c>
      <c r="F369" s="79" t="s">
        <v>1118</v>
      </c>
      <c r="G369" s="79" t="s">
        <v>1792</v>
      </c>
      <c r="H369" s="79" t="s">
        <v>1793</v>
      </c>
    </row>
    <row r="370" spans="1:8" ht="12.75">
      <c r="A370" s="79">
        <v>369</v>
      </c>
      <c r="B370" s="79">
        <v>703</v>
      </c>
      <c r="C370" s="79">
        <v>3112</v>
      </c>
      <c r="D370" s="79" t="s">
        <v>1556</v>
      </c>
      <c r="E370" s="79" t="s">
        <v>338</v>
      </c>
      <c r="F370" s="79" t="s">
        <v>1119</v>
      </c>
      <c r="G370" s="79" t="s">
        <v>1794</v>
      </c>
      <c r="H370" s="79" t="s">
        <v>1795</v>
      </c>
    </row>
    <row r="371" spans="1:8" ht="12.75">
      <c r="A371" s="79">
        <v>370</v>
      </c>
      <c r="B371" s="79">
        <v>704</v>
      </c>
      <c r="C371" s="79">
        <v>3113</v>
      </c>
      <c r="D371" s="79" t="s">
        <v>1556</v>
      </c>
      <c r="E371" s="79" t="s">
        <v>339</v>
      </c>
      <c r="F371" s="79" t="s">
        <v>1120</v>
      </c>
      <c r="G371" s="79" t="s">
        <v>1796</v>
      </c>
      <c r="H371" s="79" t="s">
        <v>1797</v>
      </c>
    </row>
    <row r="372" spans="1:8" ht="12.75">
      <c r="A372" s="79">
        <v>371</v>
      </c>
      <c r="B372" s="79">
        <v>705</v>
      </c>
      <c r="C372" s="79">
        <v>3114</v>
      </c>
      <c r="D372" s="79" t="s">
        <v>1556</v>
      </c>
      <c r="E372" s="79" t="s">
        <v>340</v>
      </c>
      <c r="F372" s="79" t="s">
        <v>1121</v>
      </c>
      <c r="G372" s="79" t="s">
        <v>1798</v>
      </c>
      <c r="H372" s="79" t="s">
        <v>1799</v>
      </c>
    </row>
    <row r="373" spans="1:8" ht="12.75">
      <c r="A373" s="79">
        <v>372</v>
      </c>
      <c r="B373" s="79">
        <v>707</v>
      </c>
      <c r="C373" s="79">
        <v>3115</v>
      </c>
      <c r="D373" s="79" t="s">
        <v>1556</v>
      </c>
      <c r="E373" s="79" t="s">
        <v>341</v>
      </c>
      <c r="F373" s="79" t="s">
        <v>1122</v>
      </c>
      <c r="G373" s="79" t="s">
        <v>1800</v>
      </c>
      <c r="H373" s="79" t="s">
        <v>1801</v>
      </c>
    </row>
    <row r="374" spans="1:8" ht="12.75">
      <c r="A374" s="79">
        <v>373</v>
      </c>
      <c r="B374" s="79">
        <v>708</v>
      </c>
      <c r="C374" s="79">
        <v>3116</v>
      </c>
      <c r="D374" s="79" t="s">
        <v>1556</v>
      </c>
      <c r="E374" s="79" t="s">
        <v>342</v>
      </c>
      <c r="F374" s="79" t="s">
        <v>1123</v>
      </c>
      <c r="G374" s="79" t="s">
        <v>1802</v>
      </c>
      <c r="H374" s="79" t="s">
        <v>1803</v>
      </c>
    </row>
    <row r="375" spans="1:8" ht="12.75">
      <c r="A375" s="79">
        <v>374</v>
      </c>
      <c r="B375" s="79">
        <v>709</v>
      </c>
      <c r="C375" s="79">
        <v>3117</v>
      </c>
      <c r="D375" s="79" t="s">
        <v>1556</v>
      </c>
      <c r="E375" s="79" t="s">
        <v>343</v>
      </c>
      <c r="F375" s="79" t="s">
        <v>1124</v>
      </c>
      <c r="G375" s="79" t="s">
        <v>1804</v>
      </c>
      <c r="H375" s="79" t="s">
        <v>1805</v>
      </c>
    </row>
    <row r="376" spans="1:8" ht="12.75">
      <c r="A376" s="79">
        <v>375</v>
      </c>
      <c r="B376" s="79">
        <v>710</v>
      </c>
      <c r="C376" s="79">
        <v>3118</v>
      </c>
      <c r="D376" s="79" t="s">
        <v>1556</v>
      </c>
      <c r="E376" s="79" t="s">
        <v>344</v>
      </c>
      <c r="F376" s="79" t="s">
        <v>1125</v>
      </c>
      <c r="G376" s="79" t="s">
        <v>1806</v>
      </c>
      <c r="H376" s="79" t="s">
        <v>1807</v>
      </c>
    </row>
    <row r="377" spans="1:8" ht="12.75">
      <c r="A377" s="79">
        <v>376</v>
      </c>
      <c r="B377" s="79">
        <v>721</v>
      </c>
      <c r="C377" s="79">
        <v>3119</v>
      </c>
      <c r="D377" s="79" t="s">
        <v>1556</v>
      </c>
      <c r="E377" s="79" t="s">
        <v>345</v>
      </c>
      <c r="F377" s="79" t="s">
        <v>1126</v>
      </c>
      <c r="G377" s="79" t="s">
        <v>1808</v>
      </c>
      <c r="H377" s="79" t="s">
        <v>1809</v>
      </c>
    </row>
    <row r="378" spans="1:8" ht="12.75">
      <c r="A378" s="79">
        <v>377</v>
      </c>
      <c r="B378" s="79">
        <v>723</v>
      </c>
      <c r="C378" s="79">
        <v>3120</v>
      </c>
      <c r="D378" s="79" t="s">
        <v>1556</v>
      </c>
      <c r="E378" s="79" t="s">
        <v>346</v>
      </c>
      <c r="F378" s="79" t="s">
        <v>1127</v>
      </c>
      <c r="G378" s="79" t="s">
        <v>1810</v>
      </c>
      <c r="H378" s="79" t="s">
        <v>1811</v>
      </c>
    </row>
    <row r="379" spans="1:8" ht="12.75">
      <c r="A379" s="79">
        <v>378</v>
      </c>
      <c r="B379" s="79">
        <v>724</v>
      </c>
      <c r="C379" s="79">
        <v>3121</v>
      </c>
      <c r="D379" s="79" t="s">
        <v>1556</v>
      </c>
      <c r="E379" s="79" t="s">
        <v>347</v>
      </c>
      <c r="F379" s="79" t="s">
        <v>1128</v>
      </c>
      <c r="G379" s="79" t="s">
        <v>1812</v>
      </c>
      <c r="H379" s="79" t="s">
        <v>1813</v>
      </c>
    </row>
    <row r="380" spans="1:8" ht="12.75">
      <c r="A380" s="79">
        <v>379</v>
      </c>
      <c r="B380" s="79">
        <v>725</v>
      </c>
      <c r="C380" s="79">
        <v>3122</v>
      </c>
      <c r="D380" s="79" t="s">
        <v>1556</v>
      </c>
      <c r="E380" s="79" t="s">
        <v>348</v>
      </c>
      <c r="F380" s="79" t="s">
        <v>1129</v>
      </c>
      <c r="G380" s="79" t="s">
        <v>1814</v>
      </c>
      <c r="H380" s="79" t="s">
        <v>1815</v>
      </c>
    </row>
    <row r="381" spans="1:8" ht="12.75">
      <c r="A381" s="79">
        <v>380</v>
      </c>
      <c r="B381" s="79">
        <v>726</v>
      </c>
      <c r="C381" s="79">
        <v>3123</v>
      </c>
      <c r="D381" s="79" t="s">
        <v>1556</v>
      </c>
      <c r="E381" s="79" t="s">
        <v>349</v>
      </c>
      <c r="F381" s="79" t="s">
        <v>1130</v>
      </c>
      <c r="G381" s="79" t="s">
        <v>1816</v>
      </c>
      <c r="H381" s="79" t="s">
        <v>1817</v>
      </c>
    </row>
    <row r="382" spans="1:8" ht="12.75">
      <c r="A382" s="79">
        <v>381</v>
      </c>
      <c r="B382" s="79">
        <v>742</v>
      </c>
      <c r="C382" s="79">
        <v>3124</v>
      </c>
      <c r="D382" s="79" t="s">
        <v>1556</v>
      </c>
      <c r="E382" s="79" t="s">
        <v>1818</v>
      </c>
      <c r="F382" s="79" t="s">
        <v>1131</v>
      </c>
      <c r="G382" s="79" t="s">
        <v>1819</v>
      </c>
      <c r="H382" s="79" t="s">
        <v>1820</v>
      </c>
    </row>
    <row r="383" spans="1:8" ht="12.75">
      <c r="A383" s="79">
        <v>382</v>
      </c>
      <c r="B383" s="79">
        <v>751</v>
      </c>
      <c r="C383" s="79">
        <v>3125</v>
      </c>
      <c r="D383" s="79" t="s">
        <v>1556</v>
      </c>
      <c r="E383" s="79" t="s">
        <v>350</v>
      </c>
      <c r="F383" s="79" t="s">
        <v>1132</v>
      </c>
      <c r="G383" s="79" t="s">
        <v>1821</v>
      </c>
      <c r="H383" s="79" t="s">
        <v>1822</v>
      </c>
    </row>
    <row r="384" spans="1:8" ht="12.75">
      <c r="A384" s="79">
        <v>383</v>
      </c>
      <c r="B384" s="79">
        <v>752</v>
      </c>
      <c r="C384" s="79">
        <v>3126</v>
      </c>
      <c r="D384" s="79" t="s">
        <v>1556</v>
      </c>
      <c r="E384" s="79" t="s">
        <v>1823</v>
      </c>
      <c r="F384" s="79" t="s">
        <v>1133</v>
      </c>
      <c r="G384" s="79" t="s">
        <v>1824</v>
      </c>
      <c r="H384" s="79" t="s">
        <v>1825</v>
      </c>
    </row>
    <row r="385" spans="1:8" ht="12.75">
      <c r="A385" s="79">
        <v>384</v>
      </c>
      <c r="B385" s="79">
        <v>772</v>
      </c>
      <c r="C385" s="79">
        <v>3127</v>
      </c>
      <c r="D385" s="79" t="s">
        <v>1556</v>
      </c>
      <c r="E385" s="79" t="s">
        <v>351</v>
      </c>
      <c r="F385" s="79" t="s">
        <v>1134</v>
      </c>
      <c r="G385" s="79" t="s">
        <v>1826</v>
      </c>
      <c r="H385" s="79" t="s">
        <v>1827</v>
      </c>
    </row>
    <row r="386" spans="1:8" ht="12.75">
      <c r="A386" s="79">
        <v>385</v>
      </c>
      <c r="B386" s="79">
        <v>791</v>
      </c>
      <c r="C386" s="79">
        <v>3128</v>
      </c>
      <c r="D386" s="79" t="s">
        <v>1556</v>
      </c>
      <c r="E386" s="79" t="s">
        <v>352</v>
      </c>
      <c r="F386" s="79" t="s">
        <v>1135</v>
      </c>
      <c r="G386" s="79" t="s">
        <v>1828</v>
      </c>
      <c r="H386" s="79" t="s">
        <v>1829</v>
      </c>
    </row>
    <row r="387" spans="1:8" ht="12.75">
      <c r="A387" s="79">
        <v>386</v>
      </c>
      <c r="B387" s="79">
        <v>801</v>
      </c>
      <c r="C387" s="79">
        <v>3129</v>
      </c>
      <c r="D387" s="79" t="s">
        <v>1556</v>
      </c>
      <c r="E387" s="79" t="s">
        <v>353</v>
      </c>
      <c r="F387" s="79" t="s">
        <v>1136</v>
      </c>
      <c r="G387" s="79" t="s">
        <v>1830</v>
      </c>
      <c r="H387" s="79" t="s">
        <v>1831</v>
      </c>
    </row>
    <row r="388" spans="1:8" ht="12.75">
      <c r="A388" s="79">
        <v>387</v>
      </c>
      <c r="B388" s="79">
        <v>803</v>
      </c>
      <c r="C388" s="79">
        <v>3130</v>
      </c>
      <c r="D388" s="79" t="s">
        <v>1556</v>
      </c>
      <c r="E388" s="79" t="s">
        <v>1832</v>
      </c>
      <c r="F388" s="79" t="s">
        <v>1833</v>
      </c>
      <c r="G388" s="79" t="s">
        <v>1834</v>
      </c>
      <c r="H388" s="79" t="s">
        <v>1835</v>
      </c>
    </row>
    <row r="389" spans="1:8" ht="12.75">
      <c r="A389" s="79">
        <v>388</v>
      </c>
      <c r="B389" s="79">
        <v>804</v>
      </c>
      <c r="C389" s="79">
        <v>3131</v>
      </c>
      <c r="D389" s="79" t="s">
        <v>1556</v>
      </c>
      <c r="E389" s="79" t="s">
        <v>1836</v>
      </c>
      <c r="F389" s="79" t="s">
        <v>1137</v>
      </c>
      <c r="G389" s="79" t="s">
        <v>1837</v>
      </c>
      <c r="H389" s="79" t="s">
        <v>1838</v>
      </c>
    </row>
    <row r="390" spans="1:8" ht="12.75">
      <c r="A390" s="79">
        <v>389</v>
      </c>
      <c r="B390" s="79">
        <v>805</v>
      </c>
      <c r="C390" s="79">
        <v>3132</v>
      </c>
      <c r="D390" s="79" t="s">
        <v>1556</v>
      </c>
      <c r="E390" s="79" t="s">
        <v>354</v>
      </c>
      <c r="F390" s="79" t="s">
        <v>1138</v>
      </c>
      <c r="G390" s="79" t="s">
        <v>1839</v>
      </c>
      <c r="H390" s="79" t="s">
        <v>1840</v>
      </c>
    </row>
    <row r="391" spans="1:8" ht="12.75">
      <c r="A391" s="79">
        <v>390</v>
      </c>
      <c r="B391" s="79">
        <v>806</v>
      </c>
      <c r="C391" s="79">
        <v>3133</v>
      </c>
      <c r="D391" s="79" t="s">
        <v>1556</v>
      </c>
      <c r="E391" s="79" t="s">
        <v>355</v>
      </c>
      <c r="F391" s="79" t="s">
        <v>1139</v>
      </c>
      <c r="G391" s="79" t="s">
        <v>1841</v>
      </c>
      <c r="H391" s="79" t="s">
        <v>1842</v>
      </c>
    </row>
    <row r="392" spans="1:8" ht="12.75">
      <c r="A392" s="79">
        <v>391</v>
      </c>
      <c r="B392" s="79">
        <v>807</v>
      </c>
      <c r="C392" s="79">
        <v>3134</v>
      </c>
      <c r="D392" s="79" t="s">
        <v>1556</v>
      </c>
      <c r="E392" s="79" t="s">
        <v>356</v>
      </c>
      <c r="F392" s="79" t="s">
        <v>1140</v>
      </c>
      <c r="G392" s="79" t="s">
        <v>1843</v>
      </c>
      <c r="H392" s="79" t="s">
        <v>1844</v>
      </c>
    </row>
    <row r="393" spans="1:8" ht="12.75">
      <c r="A393" s="79">
        <v>392</v>
      </c>
      <c r="B393" s="79">
        <v>809</v>
      </c>
      <c r="C393" s="79">
        <v>3135</v>
      </c>
      <c r="D393" s="79" t="s">
        <v>1556</v>
      </c>
      <c r="E393" s="79" t="s">
        <v>357</v>
      </c>
      <c r="F393" s="79" t="s">
        <v>1141</v>
      </c>
      <c r="G393" s="79" t="s">
        <v>1845</v>
      </c>
      <c r="H393" s="79" t="s">
        <v>1846</v>
      </c>
    </row>
    <row r="394" spans="1:8" ht="12.75">
      <c r="A394" s="79">
        <v>393</v>
      </c>
      <c r="B394" s="79">
        <v>821</v>
      </c>
      <c r="C394" s="79">
        <v>3136</v>
      </c>
      <c r="D394" s="79" t="s">
        <v>1556</v>
      </c>
      <c r="E394" s="79" t="s">
        <v>358</v>
      </c>
      <c r="F394" s="79" t="s">
        <v>1142</v>
      </c>
      <c r="G394" s="79" t="s">
        <v>1847</v>
      </c>
      <c r="H394" s="79" t="s">
        <v>1848</v>
      </c>
    </row>
    <row r="395" spans="1:8" ht="12.75">
      <c r="A395" s="79">
        <v>394</v>
      </c>
      <c r="B395" s="79">
        <v>823</v>
      </c>
      <c r="C395" s="79">
        <v>3137</v>
      </c>
      <c r="D395" s="79" t="s">
        <v>1556</v>
      </c>
      <c r="E395" s="79" t="s">
        <v>359</v>
      </c>
      <c r="F395" s="79" t="s">
        <v>1143</v>
      </c>
      <c r="G395" s="79" t="s">
        <v>1849</v>
      </c>
      <c r="H395" s="79" t="s">
        <v>1850</v>
      </c>
    </row>
    <row r="396" spans="1:8" ht="12.75">
      <c r="A396" s="79">
        <v>395</v>
      </c>
      <c r="B396" s="79">
        <v>824</v>
      </c>
      <c r="C396" s="79">
        <v>3138</v>
      </c>
      <c r="D396" s="79" t="s">
        <v>1556</v>
      </c>
      <c r="E396" s="79" t="s">
        <v>360</v>
      </c>
      <c r="F396" s="79" t="s">
        <v>1144</v>
      </c>
      <c r="G396" s="79" t="s">
        <v>1851</v>
      </c>
      <c r="H396" s="79" t="s">
        <v>1852</v>
      </c>
    </row>
    <row r="397" spans="1:8" ht="12.75">
      <c r="A397" s="79">
        <v>396</v>
      </c>
      <c r="B397" s="79">
        <v>825</v>
      </c>
      <c r="C397" s="79">
        <v>3139</v>
      </c>
      <c r="D397" s="79" t="s">
        <v>1556</v>
      </c>
      <c r="E397" s="79" t="s">
        <v>361</v>
      </c>
      <c r="F397" s="79" t="s">
        <v>1145</v>
      </c>
      <c r="G397" s="79" t="s">
        <v>1853</v>
      </c>
      <c r="H397" s="79" t="s">
        <v>1854</v>
      </c>
    </row>
    <row r="398" spans="1:8" ht="12.75">
      <c r="A398" s="79">
        <v>397</v>
      </c>
      <c r="B398" s="79">
        <v>826</v>
      </c>
      <c r="C398" s="79">
        <v>3140</v>
      </c>
      <c r="D398" s="79" t="s">
        <v>1556</v>
      </c>
      <c r="E398" s="79" t="s">
        <v>362</v>
      </c>
      <c r="F398" s="79" t="s">
        <v>1146</v>
      </c>
      <c r="G398" s="79" t="s">
        <v>1855</v>
      </c>
      <c r="H398" s="79" t="s">
        <v>1856</v>
      </c>
    </row>
    <row r="399" spans="1:8" ht="12.75">
      <c r="A399" s="79">
        <v>398</v>
      </c>
      <c r="B399" s="79">
        <v>842</v>
      </c>
      <c r="C399" s="79">
        <v>3141</v>
      </c>
      <c r="D399" s="79" t="s">
        <v>1556</v>
      </c>
      <c r="E399" s="79" t="s">
        <v>363</v>
      </c>
      <c r="F399" s="79" t="s">
        <v>1147</v>
      </c>
      <c r="G399" s="79" t="s">
        <v>1857</v>
      </c>
      <c r="H399" s="79" t="s">
        <v>1858</v>
      </c>
    </row>
    <row r="400" spans="1:8" ht="12.75">
      <c r="A400" s="79">
        <v>399</v>
      </c>
      <c r="B400" s="79">
        <v>851</v>
      </c>
      <c r="C400" s="79">
        <v>3142</v>
      </c>
      <c r="D400" s="79" t="s">
        <v>1556</v>
      </c>
      <c r="E400" s="79" t="s">
        <v>364</v>
      </c>
      <c r="F400" s="79" t="s">
        <v>1148</v>
      </c>
      <c r="G400" s="79" t="s">
        <v>1859</v>
      </c>
      <c r="H400" s="79" t="s">
        <v>1860</v>
      </c>
    </row>
    <row r="401" spans="1:8" ht="12.75">
      <c r="A401" s="79">
        <v>400</v>
      </c>
      <c r="B401" s="79">
        <v>871</v>
      </c>
      <c r="C401" s="79">
        <v>3143</v>
      </c>
      <c r="D401" s="79" t="s">
        <v>1556</v>
      </c>
      <c r="E401" s="79" t="s">
        <v>365</v>
      </c>
      <c r="F401" s="79" t="s">
        <v>1149</v>
      </c>
      <c r="G401" s="79" t="s">
        <v>1861</v>
      </c>
      <c r="H401" s="79" t="s">
        <v>1862</v>
      </c>
    </row>
    <row r="402" spans="1:8" ht="12.75">
      <c r="A402" s="79">
        <v>401</v>
      </c>
      <c r="B402" s="79">
        <v>882</v>
      </c>
      <c r="C402" s="79">
        <v>3144</v>
      </c>
      <c r="D402" s="79" t="s">
        <v>1556</v>
      </c>
      <c r="E402" s="79" t="s">
        <v>366</v>
      </c>
      <c r="F402" s="79" t="s">
        <v>1150</v>
      </c>
      <c r="G402" s="79" t="s">
        <v>1863</v>
      </c>
      <c r="H402" s="79" t="s">
        <v>1864</v>
      </c>
    </row>
    <row r="403" spans="1:8" ht="12.75">
      <c r="A403" s="79">
        <v>402</v>
      </c>
      <c r="B403" s="79">
        <v>901</v>
      </c>
      <c r="C403" s="79">
        <v>3145</v>
      </c>
      <c r="D403" s="79" t="s">
        <v>1556</v>
      </c>
      <c r="E403" s="79" t="s">
        <v>1865</v>
      </c>
      <c r="F403" s="79" t="s">
        <v>1866</v>
      </c>
      <c r="G403" s="79" t="s">
        <v>1867</v>
      </c>
      <c r="H403" s="79" t="s">
        <v>773</v>
      </c>
    </row>
    <row r="404" spans="1:8" ht="12.75">
      <c r="A404" s="79">
        <v>403</v>
      </c>
      <c r="B404" s="79">
        <v>902</v>
      </c>
      <c r="C404" s="79">
        <v>3146</v>
      </c>
      <c r="D404" s="79" t="s">
        <v>1556</v>
      </c>
      <c r="E404" s="79" t="s">
        <v>367</v>
      </c>
      <c r="F404" s="79" t="s">
        <v>1151</v>
      </c>
      <c r="G404" s="79" t="s">
        <v>1868</v>
      </c>
      <c r="H404" s="79" t="s">
        <v>1869</v>
      </c>
    </row>
    <row r="405" spans="1:8" ht="12.75">
      <c r="A405" s="79">
        <v>404</v>
      </c>
      <c r="B405" s="79">
        <v>903</v>
      </c>
      <c r="C405" s="79">
        <v>3147</v>
      </c>
      <c r="D405" s="79" t="s">
        <v>1556</v>
      </c>
      <c r="E405" s="79" t="s">
        <v>368</v>
      </c>
      <c r="F405" s="79" t="s">
        <v>1152</v>
      </c>
      <c r="G405" s="79" t="s">
        <v>1870</v>
      </c>
      <c r="H405" s="79" t="s">
        <v>1871</v>
      </c>
    </row>
    <row r="406" spans="1:8" ht="12.75">
      <c r="A406" s="79">
        <v>405</v>
      </c>
      <c r="B406" s="79">
        <v>904</v>
      </c>
      <c r="C406" s="79">
        <v>3148</v>
      </c>
      <c r="D406" s="79" t="s">
        <v>1556</v>
      </c>
      <c r="E406" s="79" t="s">
        <v>369</v>
      </c>
      <c r="F406" s="79" t="s">
        <v>1153</v>
      </c>
      <c r="G406" s="79" t="s">
        <v>1872</v>
      </c>
      <c r="H406" s="79" t="s">
        <v>1873</v>
      </c>
    </row>
    <row r="407" spans="1:8" ht="12.75">
      <c r="A407" s="79">
        <v>406</v>
      </c>
      <c r="B407" s="79">
        <v>906</v>
      </c>
      <c r="C407" s="79">
        <v>3149</v>
      </c>
      <c r="D407" s="79" t="s">
        <v>1556</v>
      </c>
      <c r="E407" s="79" t="s">
        <v>370</v>
      </c>
      <c r="F407" s="79" t="s">
        <v>1154</v>
      </c>
      <c r="G407" s="79" t="s">
        <v>1874</v>
      </c>
      <c r="H407" s="79" t="s">
        <v>1875</v>
      </c>
    </row>
    <row r="408" spans="1:8" ht="12.75">
      <c r="A408" s="79">
        <v>407</v>
      </c>
      <c r="B408" s="79">
        <v>907</v>
      </c>
      <c r="C408" s="79">
        <v>3150</v>
      </c>
      <c r="D408" s="79" t="s">
        <v>1556</v>
      </c>
      <c r="E408" s="79" t="s">
        <v>371</v>
      </c>
      <c r="F408" s="79" t="s">
        <v>1155</v>
      </c>
      <c r="G408" s="79" t="s">
        <v>1876</v>
      </c>
      <c r="H408" s="79" t="s">
        <v>1877</v>
      </c>
    </row>
    <row r="409" spans="1:8" ht="12.75">
      <c r="A409" s="79">
        <v>408</v>
      </c>
      <c r="B409" s="79">
        <v>921</v>
      </c>
      <c r="C409" s="79">
        <v>3151</v>
      </c>
      <c r="D409" s="79" t="s">
        <v>1556</v>
      </c>
      <c r="E409" s="79" t="s">
        <v>372</v>
      </c>
      <c r="F409" s="79" t="s">
        <v>1156</v>
      </c>
      <c r="G409" s="79" t="s">
        <v>1878</v>
      </c>
      <c r="H409" s="79" t="s">
        <v>1879</v>
      </c>
    </row>
    <row r="410" spans="1:8" ht="12.75">
      <c r="A410" s="79">
        <v>409</v>
      </c>
      <c r="B410" s="79">
        <v>922</v>
      </c>
      <c r="C410" s="79">
        <v>3152</v>
      </c>
      <c r="D410" s="79" t="s">
        <v>1556</v>
      </c>
      <c r="E410" s="79" t="s">
        <v>373</v>
      </c>
      <c r="F410" s="79" t="s">
        <v>1157</v>
      </c>
      <c r="G410" s="79" t="s">
        <v>1880</v>
      </c>
      <c r="H410" s="79" t="s">
        <v>1881</v>
      </c>
    </row>
    <row r="411" spans="1:8" ht="12.75">
      <c r="A411" s="79">
        <v>410</v>
      </c>
      <c r="B411" s="79">
        <v>923</v>
      </c>
      <c r="C411" s="79">
        <v>3153</v>
      </c>
      <c r="D411" s="79" t="s">
        <v>1556</v>
      </c>
      <c r="E411" s="79" t="s">
        <v>374</v>
      </c>
      <c r="F411" s="79" t="s">
        <v>1158</v>
      </c>
      <c r="G411" s="79" t="s">
        <v>1882</v>
      </c>
      <c r="H411" s="79" t="s">
        <v>1883</v>
      </c>
    </row>
    <row r="412" spans="1:8" ht="12.75">
      <c r="A412" s="79">
        <v>411</v>
      </c>
      <c r="B412" s="79">
        <v>924</v>
      </c>
      <c r="C412" s="79">
        <v>3154</v>
      </c>
      <c r="D412" s="79" t="s">
        <v>1556</v>
      </c>
      <c r="E412" s="79" t="s">
        <v>375</v>
      </c>
      <c r="F412" s="79" t="s">
        <v>1159</v>
      </c>
      <c r="G412" s="79" t="s">
        <v>1884</v>
      </c>
      <c r="H412" s="79" t="s">
        <v>1885</v>
      </c>
    </row>
    <row r="413" spans="1:8" ht="12.75">
      <c r="A413" s="79">
        <v>412</v>
      </c>
      <c r="B413" s="79">
        <v>925</v>
      </c>
      <c r="C413" s="79">
        <v>3155</v>
      </c>
      <c r="D413" s="79" t="s">
        <v>1556</v>
      </c>
      <c r="E413" s="79" t="s">
        <v>376</v>
      </c>
      <c r="F413" s="79" t="s">
        <v>1160</v>
      </c>
      <c r="G413" s="79" t="s">
        <v>1886</v>
      </c>
      <c r="H413" s="79" t="s">
        <v>1887</v>
      </c>
    </row>
    <row r="414" spans="1:8" ht="12.75">
      <c r="A414" s="79">
        <v>413</v>
      </c>
      <c r="B414" s="79">
        <v>927</v>
      </c>
      <c r="C414" s="79">
        <v>3156</v>
      </c>
      <c r="D414" s="79" t="s">
        <v>1556</v>
      </c>
      <c r="E414" s="79" t="s">
        <v>377</v>
      </c>
      <c r="F414" s="79" t="s">
        <v>1161</v>
      </c>
      <c r="G414" s="79" t="s">
        <v>1888</v>
      </c>
      <c r="H414" s="79" t="s">
        <v>1889</v>
      </c>
    </row>
    <row r="415" spans="1:8" ht="12.75">
      <c r="A415" s="79">
        <v>414</v>
      </c>
      <c r="B415" s="79">
        <v>928</v>
      </c>
      <c r="C415" s="79">
        <v>3157</v>
      </c>
      <c r="D415" s="79" t="s">
        <v>1556</v>
      </c>
      <c r="E415" s="79" t="s">
        <v>378</v>
      </c>
      <c r="F415" s="79" t="s">
        <v>1162</v>
      </c>
      <c r="G415" s="79" t="s">
        <v>1890</v>
      </c>
      <c r="H415" s="79" t="s">
        <v>1891</v>
      </c>
    </row>
    <row r="416" spans="1:8" ht="12.75">
      <c r="A416" s="79">
        <v>415</v>
      </c>
      <c r="B416" s="79">
        <v>941</v>
      </c>
      <c r="C416" s="79">
        <v>3158</v>
      </c>
      <c r="D416" s="79" t="s">
        <v>1556</v>
      </c>
      <c r="E416" s="79" t="s">
        <v>379</v>
      </c>
      <c r="F416" s="79" t="s">
        <v>1163</v>
      </c>
      <c r="G416" s="79" t="s">
        <v>1892</v>
      </c>
      <c r="H416" s="79" t="s">
        <v>1893</v>
      </c>
    </row>
    <row r="417" spans="1:8" ht="12.75">
      <c r="A417" s="79">
        <v>416</v>
      </c>
      <c r="B417" s="79">
        <v>972</v>
      </c>
      <c r="C417" s="79">
        <v>3159</v>
      </c>
      <c r="D417" s="79" t="s">
        <v>1556</v>
      </c>
      <c r="E417" s="79" t="s">
        <v>380</v>
      </c>
      <c r="F417" s="79" t="s">
        <v>1164</v>
      </c>
      <c r="G417" s="79" t="s">
        <v>1894</v>
      </c>
      <c r="H417" s="79" t="s">
        <v>1895</v>
      </c>
    </row>
    <row r="418" spans="1:8" ht="12.75">
      <c r="A418" s="79">
        <v>417</v>
      </c>
      <c r="B418" s="79">
        <v>973</v>
      </c>
      <c r="C418" s="79">
        <v>3160</v>
      </c>
      <c r="D418" s="79" t="s">
        <v>1556</v>
      </c>
      <c r="E418" s="79" t="s">
        <v>1896</v>
      </c>
      <c r="F418" s="79" t="s">
        <v>1165</v>
      </c>
      <c r="G418" s="79" t="s">
        <v>1897</v>
      </c>
      <c r="H418" s="79" t="s">
        <v>1898</v>
      </c>
    </row>
    <row r="419" spans="1:8" ht="12.75">
      <c r="A419" s="79">
        <v>418</v>
      </c>
      <c r="B419" s="79">
        <v>1002</v>
      </c>
      <c r="C419" s="79">
        <v>3161</v>
      </c>
      <c r="D419" s="79" t="s">
        <v>1556</v>
      </c>
      <c r="E419" s="79" t="s">
        <v>381</v>
      </c>
      <c r="F419" s="79" t="s">
        <v>1166</v>
      </c>
      <c r="G419" s="79" t="s">
        <v>1899</v>
      </c>
      <c r="H419" s="79" t="s">
        <v>1900</v>
      </c>
    </row>
    <row r="420" spans="1:8" ht="12.75">
      <c r="A420" s="79">
        <v>419</v>
      </c>
      <c r="B420" s="79">
        <v>1003</v>
      </c>
      <c r="C420" s="79">
        <v>3162</v>
      </c>
      <c r="D420" s="79" t="s">
        <v>1556</v>
      </c>
      <c r="E420" s="79" t="s">
        <v>382</v>
      </c>
      <c r="F420" s="79" t="s">
        <v>1167</v>
      </c>
      <c r="G420" s="79" t="s">
        <v>1901</v>
      </c>
      <c r="H420" s="79" t="s">
        <v>1902</v>
      </c>
    </row>
    <row r="421" spans="1:8" ht="12.75">
      <c r="A421" s="79">
        <v>420</v>
      </c>
      <c r="B421" s="79">
        <v>1004</v>
      </c>
      <c r="C421" s="79">
        <v>3163</v>
      </c>
      <c r="D421" s="79" t="s">
        <v>1556</v>
      </c>
      <c r="E421" s="79" t="s">
        <v>383</v>
      </c>
      <c r="F421" s="79" t="s">
        <v>1168</v>
      </c>
      <c r="G421" s="79" t="s">
        <v>1903</v>
      </c>
      <c r="H421" s="79" t="s">
        <v>1904</v>
      </c>
    </row>
    <row r="422" spans="1:8" ht="12.75">
      <c r="A422" s="79">
        <v>421</v>
      </c>
      <c r="B422" s="79">
        <v>1005</v>
      </c>
      <c r="C422" s="79">
        <v>3164</v>
      </c>
      <c r="D422" s="79" t="s">
        <v>1556</v>
      </c>
      <c r="E422" s="79" t="s">
        <v>384</v>
      </c>
      <c r="F422" s="79" t="s">
        <v>1169</v>
      </c>
      <c r="G422" s="79" t="s">
        <v>1905</v>
      </c>
      <c r="H422" s="79" t="s">
        <v>1906</v>
      </c>
    </row>
    <row r="423" spans="1:8" ht="12.75">
      <c r="A423" s="79">
        <v>422</v>
      </c>
      <c r="B423" s="79">
        <v>1021</v>
      </c>
      <c r="C423" s="79">
        <v>3165</v>
      </c>
      <c r="D423" s="79" t="s">
        <v>1556</v>
      </c>
      <c r="E423" s="79" t="s">
        <v>385</v>
      </c>
      <c r="F423" s="79" t="s">
        <v>1170</v>
      </c>
      <c r="G423" s="79" t="s">
        <v>1907</v>
      </c>
      <c r="H423" s="79" t="s">
        <v>1908</v>
      </c>
    </row>
    <row r="424" spans="1:8" ht="12.75">
      <c r="A424" s="79">
        <v>423</v>
      </c>
      <c r="B424" s="79">
        <v>1022</v>
      </c>
      <c r="C424" s="79">
        <v>3166</v>
      </c>
      <c r="D424" s="79" t="s">
        <v>1556</v>
      </c>
      <c r="E424" s="79" t="s">
        <v>386</v>
      </c>
      <c r="F424" s="79" t="s">
        <v>1171</v>
      </c>
      <c r="G424" s="79" t="s">
        <v>1909</v>
      </c>
      <c r="H424" s="79" t="s">
        <v>1910</v>
      </c>
    </row>
    <row r="425" spans="1:8" ht="12.75">
      <c r="A425" s="79">
        <v>424</v>
      </c>
      <c r="B425" s="79">
        <v>1023</v>
      </c>
      <c r="C425" s="79">
        <v>3167</v>
      </c>
      <c r="D425" s="79" t="s">
        <v>1556</v>
      </c>
      <c r="E425" s="79" t="s">
        <v>387</v>
      </c>
      <c r="F425" s="79" t="s">
        <v>1172</v>
      </c>
      <c r="G425" s="79" t="s">
        <v>1911</v>
      </c>
      <c r="H425" s="79" t="s">
        <v>1912</v>
      </c>
    </row>
    <row r="426" spans="1:8" ht="12.75">
      <c r="A426" s="79">
        <v>425</v>
      </c>
      <c r="B426" s="79">
        <v>1024</v>
      </c>
      <c r="C426" s="79">
        <v>3168</v>
      </c>
      <c r="D426" s="79" t="s">
        <v>1556</v>
      </c>
      <c r="E426" s="79" t="s">
        <v>388</v>
      </c>
      <c r="F426" s="79" t="s">
        <v>1173</v>
      </c>
      <c r="G426" s="79" t="s">
        <v>1913</v>
      </c>
      <c r="H426" s="79" t="s">
        <v>1914</v>
      </c>
    </row>
    <row r="427" spans="1:8" ht="12.75">
      <c r="A427" s="79">
        <v>426</v>
      </c>
      <c r="B427" s="79">
        <v>1025</v>
      </c>
      <c r="C427" s="79">
        <v>3169</v>
      </c>
      <c r="D427" s="79" t="s">
        <v>1556</v>
      </c>
      <c r="E427" s="79" t="s">
        <v>389</v>
      </c>
      <c r="F427" s="79" t="s">
        <v>1174</v>
      </c>
      <c r="G427" s="79" t="s">
        <v>1915</v>
      </c>
      <c r="H427" s="79" t="s">
        <v>1916</v>
      </c>
    </row>
    <row r="428" spans="1:8" ht="12.75">
      <c r="A428" s="79">
        <v>427</v>
      </c>
      <c r="B428" s="79">
        <v>1041</v>
      </c>
      <c r="C428" s="79">
        <v>3170</v>
      </c>
      <c r="D428" s="79" t="s">
        <v>1556</v>
      </c>
      <c r="E428" s="79" t="s">
        <v>390</v>
      </c>
      <c r="F428" s="79" t="s">
        <v>1175</v>
      </c>
      <c r="G428" s="79" t="s">
        <v>1917</v>
      </c>
      <c r="H428" s="79" t="s">
        <v>1918</v>
      </c>
    </row>
    <row r="429" spans="1:8" ht="12.75">
      <c r="A429" s="79">
        <v>428</v>
      </c>
      <c r="B429" s="79">
        <v>1061</v>
      </c>
      <c r="C429" s="79">
        <v>3171</v>
      </c>
      <c r="D429" s="79" t="s">
        <v>1556</v>
      </c>
      <c r="E429" s="79" t="s">
        <v>1919</v>
      </c>
      <c r="F429" s="79" t="s">
        <v>1920</v>
      </c>
      <c r="G429" s="79" t="s">
        <v>1921</v>
      </c>
      <c r="H429" s="79" t="s">
        <v>1922</v>
      </c>
    </row>
    <row r="430" spans="1:8" ht="12.75">
      <c r="A430" s="79">
        <v>429</v>
      </c>
      <c r="B430" s="79">
        <v>1071</v>
      </c>
      <c r="C430" s="79">
        <v>3172</v>
      </c>
      <c r="D430" s="79" t="s">
        <v>1556</v>
      </c>
      <c r="E430" s="79" t="s">
        <v>391</v>
      </c>
      <c r="F430" s="79" t="s">
        <v>1176</v>
      </c>
      <c r="G430" s="79" t="s">
        <v>1923</v>
      </c>
      <c r="H430" s="79" t="s">
        <v>1924</v>
      </c>
    </row>
    <row r="431" spans="1:8" ht="12.75">
      <c r="A431" s="79">
        <v>430</v>
      </c>
      <c r="B431" s="79">
        <v>1081</v>
      </c>
      <c r="C431" s="79">
        <v>3173</v>
      </c>
      <c r="D431" s="79" t="s">
        <v>1556</v>
      </c>
      <c r="E431" s="79" t="s">
        <v>392</v>
      </c>
      <c r="F431" s="79" t="s">
        <v>1177</v>
      </c>
      <c r="G431" s="79" t="s">
        <v>1925</v>
      </c>
      <c r="H431" s="79" t="s">
        <v>1926</v>
      </c>
    </row>
    <row r="432" spans="1:8" ht="12.75">
      <c r="A432" s="79">
        <v>431</v>
      </c>
      <c r="B432" s="79">
        <v>1101</v>
      </c>
      <c r="C432" s="79">
        <v>3174</v>
      </c>
      <c r="D432" s="79" t="s">
        <v>1556</v>
      </c>
      <c r="E432" s="79" t="s">
        <v>393</v>
      </c>
      <c r="F432" s="79" t="s">
        <v>1178</v>
      </c>
      <c r="G432" s="79" t="s">
        <v>1927</v>
      </c>
      <c r="H432" s="79" t="s">
        <v>1928</v>
      </c>
    </row>
    <row r="433" spans="1:8" ht="12.75">
      <c r="A433" s="79">
        <v>432</v>
      </c>
      <c r="B433" s="79">
        <v>1103</v>
      </c>
      <c r="C433" s="79">
        <v>3175</v>
      </c>
      <c r="D433" s="79" t="s">
        <v>1556</v>
      </c>
      <c r="E433" s="79" t="s">
        <v>394</v>
      </c>
      <c r="F433" s="79" t="s">
        <v>1179</v>
      </c>
      <c r="G433" s="79" t="s">
        <v>1929</v>
      </c>
      <c r="H433" s="79" t="s">
        <v>1930</v>
      </c>
    </row>
    <row r="434" spans="1:8" ht="12.75">
      <c r="A434" s="79">
        <v>433</v>
      </c>
      <c r="B434" s="79">
        <v>1104</v>
      </c>
      <c r="C434" s="79">
        <v>3176</v>
      </c>
      <c r="D434" s="79" t="s">
        <v>1556</v>
      </c>
      <c r="E434" s="79" t="s">
        <v>395</v>
      </c>
      <c r="F434" s="79" t="s">
        <v>1180</v>
      </c>
      <c r="G434" s="79" t="s">
        <v>1931</v>
      </c>
      <c r="H434" s="79" t="s">
        <v>1932</v>
      </c>
    </row>
    <row r="435" spans="1:8" ht="12.75">
      <c r="A435" s="79">
        <v>434</v>
      </c>
      <c r="B435" s="79">
        <v>1191</v>
      </c>
      <c r="C435" s="79">
        <v>3177</v>
      </c>
      <c r="D435" s="79" t="s">
        <v>1556</v>
      </c>
      <c r="E435" s="79" t="s">
        <v>396</v>
      </c>
      <c r="F435" s="79" t="s">
        <v>1181</v>
      </c>
      <c r="G435" s="79" t="s">
        <v>1933</v>
      </c>
      <c r="H435" s="79" t="s">
        <v>1934</v>
      </c>
    </row>
    <row r="436" spans="1:8" ht="12.75">
      <c r="A436" s="79">
        <v>435</v>
      </c>
      <c r="B436" s="79">
        <v>1201</v>
      </c>
      <c r="C436" s="79">
        <v>3178</v>
      </c>
      <c r="D436" s="79" t="s">
        <v>1556</v>
      </c>
      <c r="E436" s="79" t="s">
        <v>397</v>
      </c>
      <c r="F436" s="79" t="s">
        <v>1182</v>
      </c>
      <c r="G436" s="79" t="s">
        <v>1935</v>
      </c>
      <c r="H436" s="79" t="s">
        <v>1936</v>
      </c>
    </row>
    <row r="437" spans="1:8" ht="12.75">
      <c r="A437" s="79">
        <v>436</v>
      </c>
      <c r="B437" s="79">
        <v>1301</v>
      </c>
      <c r="C437" s="79">
        <v>3179</v>
      </c>
      <c r="D437" s="79" t="s">
        <v>1556</v>
      </c>
      <c r="E437" s="79" t="s">
        <v>398</v>
      </c>
      <c r="F437" s="79" t="s">
        <v>1183</v>
      </c>
      <c r="G437" s="79" t="s">
        <v>1937</v>
      </c>
      <c r="H437" s="79" t="s">
        <v>1938</v>
      </c>
    </row>
    <row r="438" spans="1:8" ht="12.75">
      <c r="A438" s="79">
        <v>437</v>
      </c>
      <c r="B438" s="79">
        <v>1401</v>
      </c>
      <c r="C438" s="79">
        <v>3180</v>
      </c>
      <c r="D438" s="79" t="s">
        <v>1556</v>
      </c>
      <c r="E438" s="79" t="s">
        <v>399</v>
      </c>
      <c r="F438" s="79" t="s">
        <v>1184</v>
      </c>
      <c r="G438" s="79" t="s">
        <v>1939</v>
      </c>
      <c r="H438" s="79" t="s">
        <v>1940</v>
      </c>
    </row>
    <row r="439" spans="1:8" ht="12.75">
      <c r="A439" s="79">
        <v>438</v>
      </c>
      <c r="B439" s="79">
        <v>81234</v>
      </c>
      <c r="C439" s="79">
        <v>3181</v>
      </c>
      <c r="D439" s="79" t="s">
        <v>1556</v>
      </c>
      <c r="E439" s="79" t="s">
        <v>400</v>
      </c>
      <c r="F439" s="79" t="s">
        <v>1185</v>
      </c>
      <c r="G439" s="79" t="s">
        <v>1941</v>
      </c>
      <c r="H439" s="79" t="s">
        <v>1942</v>
      </c>
    </row>
    <row r="440" spans="1:8" ht="12.75">
      <c r="A440" s="79">
        <v>439</v>
      </c>
      <c r="B440" s="79">
        <v>745001</v>
      </c>
      <c r="C440" s="79">
        <v>3182</v>
      </c>
      <c r="D440" s="79" t="s">
        <v>1556</v>
      </c>
      <c r="E440" s="79" t="s">
        <v>1186</v>
      </c>
      <c r="F440" s="79" t="s">
        <v>1187</v>
      </c>
      <c r="G440" s="79" t="s">
        <v>1943</v>
      </c>
      <c r="H440" s="79" t="s">
        <v>1944</v>
      </c>
    </row>
    <row r="441" spans="1:8" ht="12.75">
      <c r="A441" s="79">
        <v>440</v>
      </c>
      <c r="B441" s="79">
        <v>745002</v>
      </c>
      <c r="C441" s="79">
        <v>3183</v>
      </c>
      <c r="D441" s="79" t="s">
        <v>1556</v>
      </c>
      <c r="E441" s="79" t="s">
        <v>1188</v>
      </c>
      <c r="F441" s="79" t="s">
        <v>1189</v>
      </c>
      <c r="G441" s="79" t="s">
        <v>1945</v>
      </c>
      <c r="H441" s="79" t="s">
        <v>1946</v>
      </c>
    </row>
    <row r="442" spans="1:8" ht="12.75">
      <c r="A442" s="79">
        <v>441</v>
      </c>
      <c r="B442" s="79">
        <v>745003</v>
      </c>
      <c r="C442" s="79">
        <v>3184</v>
      </c>
      <c r="D442" s="79" t="s">
        <v>1556</v>
      </c>
      <c r="E442" s="79" t="s">
        <v>1947</v>
      </c>
      <c r="F442" s="79" t="s">
        <v>1190</v>
      </c>
      <c r="G442" s="79" t="s">
        <v>1948</v>
      </c>
      <c r="H442" s="79" t="s">
        <v>1949</v>
      </c>
    </row>
    <row r="443" spans="1:8" ht="12.75">
      <c r="A443" s="79">
        <v>442</v>
      </c>
      <c r="B443" s="79">
        <v>745004</v>
      </c>
      <c r="C443" s="79">
        <v>3185</v>
      </c>
      <c r="D443" s="79" t="s">
        <v>1556</v>
      </c>
      <c r="E443" s="79" t="s">
        <v>1950</v>
      </c>
      <c r="F443" s="79" t="s">
        <v>1191</v>
      </c>
      <c r="G443" s="79" t="s">
        <v>1951</v>
      </c>
      <c r="H443" s="79" t="s">
        <v>1952</v>
      </c>
    </row>
    <row r="444" spans="1:8" ht="12.75">
      <c r="A444" s="79">
        <v>443</v>
      </c>
      <c r="B444" s="79">
        <v>745005</v>
      </c>
      <c r="C444" s="79">
        <v>3186</v>
      </c>
      <c r="D444" s="79" t="s">
        <v>1556</v>
      </c>
      <c r="E444" s="79" t="s">
        <v>1953</v>
      </c>
      <c r="F444" s="79" t="s">
        <v>1192</v>
      </c>
      <c r="G444" s="79" t="s">
        <v>1954</v>
      </c>
      <c r="H444" s="79" t="s">
        <v>1955</v>
      </c>
    </row>
    <row r="445" spans="1:8" ht="12.75">
      <c r="A445" s="79">
        <v>444</v>
      </c>
      <c r="B445" s="79">
        <v>771008</v>
      </c>
      <c r="C445" s="79">
        <v>3187</v>
      </c>
      <c r="D445" s="79" t="s">
        <v>1556</v>
      </c>
      <c r="E445" s="79" t="s">
        <v>401</v>
      </c>
      <c r="F445" s="79" t="s">
        <v>1193</v>
      </c>
      <c r="G445" s="79" t="s">
        <v>1956</v>
      </c>
      <c r="H445" s="79" t="s">
        <v>1957</v>
      </c>
    </row>
    <row r="446" spans="1:8" ht="12.75">
      <c r="A446" s="79">
        <v>445</v>
      </c>
      <c r="B446" s="79">
        <v>771010</v>
      </c>
      <c r="C446" s="79">
        <v>3188</v>
      </c>
      <c r="D446" s="79" t="s">
        <v>1556</v>
      </c>
      <c r="E446" s="79" t="s">
        <v>1958</v>
      </c>
      <c r="F446" s="79" t="s">
        <v>1194</v>
      </c>
      <c r="G446" s="79" t="s">
        <v>1959</v>
      </c>
      <c r="H446" s="79" t="s">
        <v>1960</v>
      </c>
    </row>
    <row r="447" spans="1:8" ht="12.75">
      <c r="A447" s="79">
        <v>446</v>
      </c>
      <c r="B447" s="79">
        <v>771011</v>
      </c>
      <c r="C447" s="79">
        <v>3189</v>
      </c>
      <c r="D447" s="79" t="s">
        <v>1556</v>
      </c>
      <c r="E447" s="79" t="s">
        <v>402</v>
      </c>
      <c r="F447" s="79" t="s">
        <v>1195</v>
      </c>
      <c r="G447" s="79" t="s">
        <v>1961</v>
      </c>
      <c r="H447" s="79" t="s">
        <v>1962</v>
      </c>
    </row>
    <row r="448" spans="1:8" ht="12.75">
      <c r="A448" s="79">
        <v>447</v>
      </c>
      <c r="B448" s="79">
        <v>811180</v>
      </c>
      <c r="C448" s="79">
        <v>3190</v>
      </c>
      <c r="D448" s="79" t="s">
        <v>1556</v>
      </c>
      <c r="E448" s="79" t="s">
        <v>1963</v>
      </c>
      <c r="F448" s="79" t="s">
        <v>1196</v>
      </c>
      <c r="G448" s="79" t="s">
        <v>1964</v>
      </c>
      <c r="H448" s="79" t="s">
        <v>1196</v>
      </c>
    </row>
    <row r="449" spans="1:8" ht="12.75">
      <c r="A449" s="79">
        <v>448</v>
      </c>
      <c r="B449" s="79">
        <v>812380</v>
      </c>
      <c r="C449" s="79">
        <v>3191</v>
      </c>
      <c r="D449" s="79" t="s">
        <v>1556</v>
      </c>
      <c r="E449" s="79" t="s">
        <v>1965</v>
      </c>
      <c r="F449" s="79" t="s">
        <v>1197</v>
      </c>
      <c r="G449" s="79" t="s">
        <v>1966</v>
      </c>
      <c r="H449" s="79" t="s">
        <v>1197</v>
      </c>
    </row>
    <row r="450" spans="1:8" ht="12.75">
      <c r="A450" s="79">
        <v>452</v>
      </c>
      <c r="B450" s="79">
        <v>620</v>
      </c>
      <c r="C450" s="79">
        <v>3201</v>
      </c>
      <c r="D450" s="79" t="s">
        <v>1556</v>
      </c>
      <c r="E450" s="79" t="s">
        <v>1967</v>
      </c>
      <c r="F450" s="79" t="s">
        <v>1204</v>
      </c>
      <c r="G450" s="79" t="s">
        <v>1968</v>
      </c>
      <c r="H450" s="79" t="s">
        <v>1969</v>
      </c>
    </row>
    <row r="451" spans="1:8" ht="12.75">
      <c r="A451" s="79">
        <v>453</v>
      </c>
      <c r="B451" s="79">
        <v>974</v>
      </c>
      <c r="C451" s="79">
        <v>3202</v>
      </c>
      <c r="D451" s="79" t="s">
        <v>1556</v>
      </c>
      <c r="E451" s="79" t="s">
        <v>1970</v>
      </c>
      <c r="F451" s="79" t="s">
        <v>1205</v>
      </c>
      <c r="G451" s="79" t="s">
        <v>1971</v>
      </c>
      <c r="H451" s="79" t="s">
        <v>1972</v>
      </c>
    </row>
    <row r="452" spans="1:8" ht="12.75">
      <c r="A452" s="83">
        <v>454</v>
      </c>
      <c r="B452" s="83">
        <v>5645</v>
      </c>
      <c r="C452" s="83">
        <v>3203</v>
      </c>
      <c r="D452" s="83" t="s">
        <v>1556</v>
      </c>
      <c r="E452" s="83" t="s">
        <v>1973</v>
      </c>
      <c r="F452" s="83" t="s">
        <v>1206</v>
      </c>
      <c r="G452" s="83" t="s">
        <v>1974</v>
      </c>
      <c r="H452" s="83" t="s">
        <v>1975</v>
      </c>
    </row>
    <row r="453" spans="1:8" ht="12.75">
      <c r="A453" s="79">
        <v>449</v>
      </c>
      <c r="B453" s="79">
        <v>2300</v>
      </c>
      <c r="C453" s="79">
        <v>4001</v>
      </c>
      <c r="D453" s="79" t="s">
        <v>1976</v>
      </c>
      <c r="E453" s="79" t="s">
        <v>1977</v>
      </c>
      <c r="F453" s="79" t="s">
        <v>1198</v>
      </c>
      <c r="G453" s="79" t="s">
        <v>1978</v>
      </c>
      <c r="H453" s="79" t="s">
        <v>1199</v>
      </c>
    </row>
    <row r="454" spans="1:8" ht="12.75">
      <c r="A454" s="79">
        <v>450</v>
      </c>
      <c r="B454" s="79"/>
      <c r="C454" s="79">
        <v>4002</v>
      </c>
      <c r="D454" s="79" t="s">
        <v>1976</v>
      </c>
      <c r="E454" s="79" t="s">
        <v>1979</v>
      </c>
      <c r="F454" s="79" t="s">
        <v>1200</v>
      </c>
      <c r="G454" s="79" t="s">
        <v>1980</v>
      </c>
      <c r="H454" s="79" t="s">
        <v>1201</v>
      </c>
    </row>
    <row r="455" spans="1:8" s="82" customFormat="1" ht="12.75">
      <c r="A455" s="79">
        <v>451</v>
      </c>
      <c r="B455" s="79">
        <v>9998</v>
      </c>
      <c r="C455" s="79">
        <v>4003</v>
      </c>
      <c r="D455" s="79" t="s">
        <v>1981</v>
      </c>
      <c r="E455" s="79" t="s">
        <v>1982</v>
      </c>
      <c r="F455" s="79" t="s">
        <v>1202</v>
      </c>
      <c r="G455" s="79" t="s">
        <v>1983</v>
      </c>
      <c r="H455" s="79" t="s">
        <v>1203</v>
      </c>
    </row>
  </sheetData>
  <sheetProtection password="DCDF"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筒治和則</dc:creator>
  <cp:keywords/>
  <dc:description/>
  <cp:lastModifiedBy>筒治和則</cp:lastModifiedBy>
  <cp:lastPrinted>2018-02-19T01:31:26Z</cp:lastPrinted>
  <dcterms:created xsi:type="dcterms:W3CDTF">2012-02-13T02:18:11Z</dcterms:created>
  <dcterms:modified xsi:type="dcterms:W3CDTF">2021-03-23T01:00:31Z</dcterms:modified>
  <cp:category/>
  <cp:version/>
  <cp:contentType/>
  <cp:contentStatus/>
</cp:coreProperties>
</file>